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T:\Diwylliant a Threftadaeth\2022\08-22\TREF-085-04-08-22(1)\TERFYNOL\cy_gb\"/>
    </mc:Choice>
  </mc:AlternateContent>
  <xr:revisionPtr revIDLastSave="0" documentId="13_ncr:1_{72C18DD6-3F2F-4B44-8F87-4880B21B1D67}" xr6:coauthVersionLast="47" xr6:coauthVersionMax="47" xr10:uidLastSave="{00000000-0000-0000-0000-000000000000}"/>
  <bookViews>
    <workbookView xWindow="3075" yWindow="3075" windowWidth="21600" windowHeight="11385" activeTab="4" xr2:uid="{00000000-000D-0000-FFFF-FFFF00000000}"/>
  </bookViews>
  <sheets>
    <sheet name="Contents" sheetId="3" r:id="rId1"/>
    <sheet name="Notes" sheetId="4" r:id="rId2"/>
    <sheet name="Annex A" sheetId="1" r:id="rId3"/>
    <sheet name="Annex B" sheetId="2" r:id="rId4"/>
    <sheet name="Table 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26" i="5" l="1"/>
  <c r="L25" i="5"/>
  <c r="L24" i="5"/>
  <c r="L23" i="5"/>
  <c r="L22" i="5"/>
  <c r="L21" i="5"/>
  <c r="L20" i="5"/>
  <c r="L19" i="5"/>
  <c r="L18" i="5"/>
  <c r="L17" i="5"/>
  <c r="L16" i="5"/>
  <c r="L15" i="5"/>
  <c r="L14" i="5"/>
  <c r="L13" i="5"/>
  <c r="L12" i="5"/>
  <c r="L11" i="5"/>
  <c r="L10" i="5"/>
  <c r="L9" i="5"/>
  <c r="L8" i="5"/>
  <c r="L7" i="5"/>
  <c r="L6" i="5"/>
  <c r="L5" i="5"/>
  <c r="L4" i="5" s="1"/>
  <c r="J4" i="5"/>
  <c r="H4" i="5"/>
  <c r="F4" i="5"/>
  <c r="D4" i="5"/>
  <c r="B4" i="5"/>
</calcChain>
</file>

<file path=xl/sharedStrings.xml><?xml version="1.0" encoding="utf-8"?>
<sst xmlns="http://schemas.openxmlformats.org/spreadsheetml/2006/main" count="116" uniqueCount="84">
  <si>
    <t>Gwesty</t>
  </si>
  <si>
    <t>Nifer yr unedau/ystafelloedd gwely/lleiniau</t>
  </si>
  <si>
    <t>Nifer y gwelyau</t>
  </si>
  <si>
    <t>Os nad yw nifer yr unedau/ystafelloedd gwely/lleiniau na nifer y gwelyau yn hysbys, yna mae'r newidyn anhysbys wedi'i gyfrifo ar sail y cymarebau canlynol.</t>
  </si>
  <si>
    <t>Nifer y gwelyau = (Cymhareb) wedi'i lluosi â (Nifer yr unedau/ystafelloedd gwely/lleiniau)</t>
  </si>
  <si>
    <t>Nifer yr unedau/ystafelloedd gwely/lleiniau = (Nifer y gwelyau) wedi'i rannu â (Cymhareb)</t>
  </si>
  <si>
    <t>Cymhareb Ystafell / Uned a Gwely</t>
  </si>
  <si>
    <t>Os nad yw nifer yr unedau/ystafelloedd gwely/lleiniau na nifer y gwelyau yn hysbys, yna cyfrifwyd y ddau ar sail y gwerthoedd canlynol, ond gellid eu newid petai gwybodaeth leol yn awgrymu gwerth gwell.</t>
  </si>
  <si>
    <r>
      <rPr>
        <b/>
        <sz val="12"/>
        <color theme="1"/>
        <rFont val="Arial"/>
        <family val="2"/>
      </rPr>
      <t>Math o Lety, Nifer yr Unedau/Ystafelloedd/Lleiniau a Gwelyau</t>
    </r>
    <r>
      <rPr>
        <sz val="12"/>
        <color theme="1"/>
        <rFont val="Arial"/>
        <family val="2"/>
      </rPr>
      <t xml:space="preserve"> </t>
    </r>
  </si>
  <si>
    <t>Tŷ Llety</t>
  </si>
  <si>
    <t>Nodiadau</t>
  </si>
  <si>
    <t>Mae rhai celloedd yn y tablau yn cyfeirio at nodiadau a geir ar y daflen waith nodiadau. Cyflwynir marcwyr nodiadau mewn bachau petryal, er enghraifft: [nodyn 1].</t>
  </si>
  <si>
    <t>Mae rhai penawdau colofn yn rhoi unedau. Os felly, cyflwynir yr unedau mewn cromfachau er mwyn gwahaniaethu rhyngddynt a'r marcwyr nodiadau</t>
  </si>
  <si>
    <t>Cymru</t>
  </si>
  <si>
    <t>Ynys Môn</t>
  </si>
  <si>
    <t>Blaenau Gwent</t>
  </si>
  <si>
    <t>Pen-y-bont ar Ogwr</t>
  </si>
  <si>
    <t>Caerffili</t>
  </si>
  <si>
    <t>Caerdydd</t>
  </si>
  <si>
    <t>Sir Gaerfyrddin</t>
  </si>
  <si>
    <t>Ceredigion</t>
  </si>
  <si>
    <t>Conwy</t>
  </si>
  <si>
    <t>Sir Ddinbych</t>
  </si>
  <si>
    <t>Gwynedd</t>
  </si>
  <si>
    <t>Merthyr Tudful</t>
  </si>
  <si>
    <t>Sir Fynwy</t>
  </si>
  <si>
    <t>Castell-nedd Port Talbot</t>
  </si>
  <si>
    <t>Casnewydd</t>
  </si>
  <si>
    <t>Sir Benfro</t>
  </si>
  <si>
    <t>Powys</t>
  </si>
  <si>
    <t>Rhondda Cynon Taf</t>
  </si>
  <si>
    <t>Abertawe</t>
  </si>
  <si>
    <t>Torfaen</t>
  </si>
  <si>
    <t>Bro Morgannwg</t>
  </si>
  <si>
    <r>
      <rPr>
        <b/>
        <sz val="12"/>
        <color theme="1"/>
        <rFont val="Arial"/>
        <family val="2"/>
      </rPr>
      <t>Hunanddarpar</t>
    </r>
    <r>
      <rPr>
        <sz val="12"/>
        <color theme="1"/>
        <rFont val="Arial"/>
        <family val="2"/>
      </rPr>
      <t xml:space="preserve"> </t>
    </r>
    <r>
      <rPr>
        <b/>
        <sz val="12"/>
        <color theme="1"/>
        <rFont val="Arial"/>
        <family val="2"/>
      </rPr>
      <t>2022</t>
    </r>
  </si>
  <si>
    <t>Â gwasanaeth 2013</t>
  </si>
  <si>
    <t>Â gwasanaeth 2022</t>
  </si>
  <si>
    <t>Hunanddarpar 2013</t>
  </si>
  <si>
    <t>Carafán / Gwersylla 2022</t>
  </si>
  <si>
    <t>Carafán / Gwersylla 2013</t>
  </si>
  <si>
    <t>Hostel 2022</t>
  </si>
  <si>
    <t>Hostel 2013</t>
  </si>
  <si>
    <t>Amgen 2022</t>
  </si>
  <si>
    <t>Amgen 2013</t>
  </si>
  <si>
    <t>Cyfanswm 2022</t>
  </si>
  <si>
    <t>Cyfanswm 2013</t>
  </si>
  <si>
    <t>Lleoliad</t>
  </si>
  <si>
    <t>Wrecsam [Nodyn 1]</t>
  </si>
  <si>
    <t>Sir y Fflint [Nodyn 1]</t>
  </si>
  <si>
    <t xml:space="preserve"> Nodyn 1:*Mae'r ffigurau ar gyfer Sir y Fflint a Wrecsam ar gyfer 2013 wedi'u cynnwys fel amcangyfrifon. Bydd ffigurau wedi'u diweddaru ar gael yn ddiweddarach yn 2022. </t>
  </si>
  <si>
    <t>Ffynhonnell: Arolwg Stoc Welyau Llety 2022</t>
  </si>
  <si>
    <t>Math o Lety a Chymhareb Ystafell ac Uned</t>
  </si>
  <si>
    <t>Atodiad A</t>
  </si>
  <si>
    <t>Atodiad B</t>
  </si>
  <si>
    <t>Cod y math o lety</t>
  </si>
  <si>
    <t>Enw'r math o lety</t>
  </si>
  <si>
    <r>
      <rPr>
        <b/>
        <sz val="12"/>
        <color theme="1"/>
        <rFont val="Arial"/>
        <family val="2"/>
      </rPr>
      <t xml:space="preserve">6. </t>
    </r>
    <r>
      <rPr>
        <b/>
        <sz val="12"/>
        <color theme="1"/>
        <rFont val="Arial"/>
        <family val="2"/>
      </rPr>
      <t>Atodiad</t>
    </r>
  </si>
  <si>
    <t>Bwyty gydag Ystafelloedd</t>
  </si>
  <si>
    <t>Gwely a Brecwast</t>
  </si>
  <si>
    <t>Ffermdy</t>
  </si>
  <si>
    <t>Tafarn</t>
  </si>
  <si>
    <t>Hunanddarpar</t>
  </si>
  <si>
    <t>Asiantaeth</t>
  </si>
  <si>
    <t>Parc Gwersylla</t>
  </si>
  <si>
    <t>Parc Gwyliau</t>
  </si>
  <si>
    <t>Parc Teithio</t>
  </si>
  <si>
    <t>Parc Gwyliau a Theithio</t>
  </si>
  <si>
    <t>Parc Gwyliau a Gwersylla</t>
  </si>
  <si>
    <t>Parc Gwersylla a Theithio</t>
  </si>
  <si>
    <t>Hostel</t>
  </si>
  <si>
    <t>Llety Gweithgaredd</t>
  </si>
  <si>
    <t>Llety Grwpiau</t>
  </si>
  <si>
    <t>Llety Heicwyr</t>
  </si>
  <si>
    <t xml:space="preserve">Llety Bynciau </t>
  </si>
  <si>
    <t>Ysguboriau Gwersylla</t>
  </si>
  <si>
    <t xml:space="preserve">Llety ar Gampws </t>
  </si>
  <si>
    <t>Wigwamiau</t>
  </si>
  <si>
    <t>Strwythurau Nomadaidd</t>
  </si>
  <si>
    <t>Carafannau Romani</t>
  </si>
  <si>
    <t>Carafannau Sengl</t>
  </si>
  <si>
    <t>Arall</t>
  </si>
  <si>
    <t>Gwyliau, Teithio a Gwersylla</t>
  </si>
  <si>
    <t>Llety Gwesteion</t>
  </si>
  <si>
    <t>Tabl: Nifer y Lleoliadau Llety yn ôl Categori yng Nghymru ac yn ôl awdurdod lleol, gan gymharu 2022 â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</si>
</sst>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00"/>
  </numFmts>
  <fonts count="23" x14ac:knownFonts="1">
    <font>
      <sz val="12"/>
      <color theme="1"/>
      <name val="Arial"/>
      <family val="2"/>
    </font>
    <font>
      <sz val="10"/>
      <color theme="1"/>
      <name val="Arial"/>
      <family val="2"/>
    </font>
    <font>
      <b/>
      <sz val="15"/>
      <color theme="3"/>
      <name val="Arial"/>
      <family val="2"/>
    </font>
    <font>
      <b/>
      <sz val="12"/>
      <color theme="1"/>
      <name val="Arial"/>
      <family val="2"/>
    </font>
    <font>
      <sz val="13.5"/>
      <color rgb="FF1F1F1F"/>
      <name val="Arial"/>
      <family val="2"/>
    </font>
    <font>
      <sz val="11"/>
      <color theme="1"/>
      <name val="Arial"/>
      <family val="2"/>
    </font>
    <font>
      <u/>
      <sz val="12"/>
      <color theme="10"/>
      <name val="Arial"/>
      <family val="2"/>
    </font>
    <font>
      <b/>
      <sz val="12"/>
      <name val="Arial"/>
      <family val="2"/>
    </font>
    <font>
      <sz val="12"/>
      <color rgb="FF1F1F1F"/>
      <name val="Arial"/>
      <family val="2"/>
    </font>
    <font>
      <b/>
      <sz val="11"/>
      <color rgb="FF000000"/>
      <name val="Arial"/>
      <family val="2"/>
    </font>
    <font>
      <b/>
      <sz val="11"/>
      <color theme="0" tint="-0.4999542222357860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theme="0" tint="-0.49995422223578601"/>
      <name val="Arial"/>
      <family val="2"/>
    </font>
    <font>
      <i/>
      <sz val="11"/>
      <name val="Arial"/>
      <family val="2"/>
    </font>
    <font>
      <sz val="12"/>
      <color theme="0" tint="-0.49995422223578601"/>
      <name val="Arial"/>
      <family val="2"/>
    </font>
    <font>
      <sz val="12"/>
      <name val="Arial"/>
      <family val="2"/>
    </font>
    <font>
      <sz val="15"/>
      <color theme="3"/>
      <name val="Arial"/>
      <family val="2"/>
    </font>
    <font>
      <sz val="10"/>
      <color rgb="FF000000"/>
      <name val="Arial"/>
      <family val="2"/>
    </font>
    <font>
      <i/>
      <sz val="12"/>
      <color theme="1"/>
      <name val="Arial"/>
      <family val="2"/>
    </font>
    <font>
      <sz val="12"/>
      <color rgb="FF000000"/>
      <name val="Arial"/>
      <family val="2"/>
    </font>
    <font>
      <sz val="12"/>
      <color rgb="FF0563C1"/>
      <name val="Arial"/>
      <family val="2"/>
    </font>
    <font>
      <u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ck">
        <color theme="4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6" fillId="0" borderId="0" applyNumberFormat="0" applyFill="0" applyBorder="0" applyAlignment="0" applyProtection="0"/>
  </cellStyleXfs>
  <cellXfs count="58">
    <xf numFmtId="0" fontId="0" fillId="0" borderId="0" xfId="0"/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Font="1"/>
    <xf numFmtId="0" fontId="8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5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10" fillId="0" borderId="0" xfId="0" applyFont="1" applyAlignment="1">
      <alignment horizontal="left" vertical="center" wrapText="1"/>
    </xf>
    <xf numFmtId="0" fontId="7" fillId="0" borderId="2" xfId="0" applyFont="1" applyBorder="1" applyAlignment="1">
      <alignment vertical="center" wrapText="1"/>
    </xf>
    <xf numFmtId="0" fontId="0" fillId="0" borderId="2" xfId="0" applyFont="1" applyBorder="1" applyAlignment="1">
      <alignment horizontal="right" vertical="center" wrapText="1"/>
    </xf>
    <xf numFmtId="0" fontId="15" fillId="0" borderId="2" xfId="0" applyFont="1" applyBorder="1" applyAlignment="1">
      <alignment horizontal="right" vertical="center" wrapText="1"/>
    </xf>
    <xf numFmtId="0" fontId="15" fillId="0" borderId="0" xfId="0" applyFont="1" applyAlignment="1">
      <alignment horizontal="right" vertical="center" wrapText="1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horizontal="right" vertical="center" wrapText="1"/>
    </xf>
    <xf numFmtId="0" fontId="16" fillId="0" borderId="0" xfId="0" applyFont="1"/>
    <xf numFmtId="0" fontId="15" fillId="0" borderId="0" xfId="0" applyFont="1"/>
    <xf numFmtId="0" fontId="9" fillId="0" borderId="0" xfId="0" applyFont="1" applyBorder="1" applyAlignment="1">
      <alignment horizontal="left" vertical="center" wrapText="1"/>
    </xf>
    <xf numFmtId="3" fontId="11" fillId="0" borderId="3" xfId="0" applyNumberFormat="1" applyFont="1" applyBorder="1" applyAlignment="1">
      <alignment vertical="center" wrapText="1"/>
    </xf>
    <xf numFmtId="3" fontId="11" fillId="0" borderId="5" xfId="0" applyNumberFormat="1" applyFont="1" applyBorder="1" applyAlignment="1">
      <alignment vertical="center" wrapText="1"/>
    </xf>
    <xf numFmtId="3" fontId="11" fillId="0" borderId="0" xfId="0" applyNumberFormat="1" applyFont="1" applyAlignment="1">
      <alignment vertical="center" wrapText="1"/>
    </xf>
    <xf numFmtId="0" fontId="12" fillId="0" borderId="5" xfId="0" applyFont="1" applyBorder="1"/>
    <xf numFmtId="3" fontId="12" fillId="0" borderId="0" xfId="0" applyNumberFormat="1" applyFont="1" applyAlignment="1">
      <alignment vertical="center"/>
    </xf>
    <xf numFmtId="3" fontId="14" fillId="0" borderId="0" xfId="0" applyNumberFormat="1" applyFont="1" applyAlignment="1">
      <alignment vertical="center"/>
    </xf>
    <xf numFmtId="3" fontId="14" fillId="0" borderId="0" xfId="0" applyNumberFormat="1" applyFont="1" applyBorder="1" applyAlignment="1">
      <alignment vertical="center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17" fillId="0" borderId="1" xfId="6" applyFont="1"/>
    <xf numFmtId="0" fontId="8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 wrapText="1"/>
    </xf>
    <xf numFmtId="0" fontId="20" fillId="0" borderId="0" xfId="0" applyFont="1" applyAlignment="1">
      <alignment vertical="center"/>
    </xf>
    <xf numFmtId="0" fontId="20" fillId="0" borderId="0" xfId="0" applyFont="1"/>
    <xf numFmtId="0" fontId="22" fillId="0" borderId="0" xfId="7" applyFont="1"/>
    <xf numFmtId="0" fontId="21" fillId="0" borderId="0" xfId="7" applyFont="1"/>
    <xf numFmtId="0" fontId="3" fillId="0" borderId="1" xfId="6" applyFont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right"/>
    </xf>
    <xf numFmtId="0" fontId="20" fillId="0" borderId="0" xfId="0" applyFont="1" applyBorder="1" applyAlignment="1">
      <alignment horizontal="right"/>
    </xf>
    <xf numFmtId="0" fontId="3" fillId="0" borderId="5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3" fontId="3" fillId="0" borderId="5" xfId="0" applyNumberFormat="1" applyFont="1" applyBorder="1" applyAlignment="1">
      <alignment horizontal="left" vertical="center" wrapText="1"/>
    </xf>
    <xf numFmtId="0" fontId="5" fillId="0" borderId="0" xfId="0" applyFont="1" applyBorder="1"/>
    <xf numFmtId="164" fontId="5" fillId="0" borderId="0" xfId="0" applyNumberFormat="1" applyFont="1" applyBorder="1" applyAlignment="1">
      <alignment horizontal="left" vertical="center"/>
    </xf>
    <xf numFmtId="164" fontId="19" fillId="0" borderId="0" xfId="0" applyNumberFormat="1" applyFont="1" applyBorder="1" applyAlignment="1">
      <alignment horizontal="left" vertical="center"/>
    </xf>
    <xf numFmtId="0" fontId="18" fillId="0" borderId="7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2" fillId="0" borderId="1" xfId="6" applyAlignment="1">
      <alignment horizontal="left" vertical="center" wrapText="1"/>
    </xf>
    <xf numFmtId="0" fontId="3" fillId="0" borderId="1" xfId="6" applyFont="1" applyAlignment="1">
      <alignment horizontal="left" vertical="center" wrapText="1"/>
    </xf>
  </cellXfs>
  <cellStyles count="8">
    <cellStyle name="Comma" xfId="4" xr:uid="{00000000-0005-0000-0000-000004000000}"/>
    <cellStyle name="Comma [0]" xfId="5" xr:uid="{00000000-0005-0000-0000-000005000000}"/>
    <cellStyle name="Currency" xfId="2" xr:uid="{00000000-0005-0000-0000-000002000000}"/>
    <cellStyle name="Currency [0]" xfId="3" xr:uid="{00000000-0005-0000-0000-000003000000}"/>
    <cellStyle name="Heading 1" xfId="6" xr:uid="{00000000-0005-0000-0000-000006000000}"/>
    <cellStyle name="Hyperlink" xfId="7" xr:uid="{00000000-0005-0000-0000-000007000000}"/>
    <cellStyle name="Normal" xfId="0" builtinId="0"/>
    <cellStyle name="Percent" xfId="1" xr:uid="{00000000-0005-0000-0000-000001000000}"/>
  </cellStyles>
  <dxfs count="28">
    <dxf>
      <font>
        <b val="0"/>
        <i val="0"/>
        <strike val="0"/>
        <u val="none"/>
        <sz val="11"/>
        <color auto="1"/>
        <name val="Arial"/>
        <family val="2"/>
      </font>
      <border>
        <left/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auto="1"/>
        <name val="Arial"/>
        <family val="2"/>
      </font>
      <numFmt numFmtId="3" formatCode="#,##0"/>
      <alignment horizontal="general" vertical="center" textRotation="0" wrapText="0" shrinkToFit="0" readingOrder="0"/>
    </dxf>
    <dxf>
      <font>
        <b val="0"/>
        <i val="0"/>
        <strike val="0"/>
        <u val="none"/>
        <sz val="11"/>
        <color auto="1"/>
        <name val="Arial"/>
        <family val="2"/>
      </font>
      <border>
        <left/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auto="1"/>
        <name val="Arial"/>
        <family val="2"/>
      </font>
      <alignment horizontal="right" vertical="center" textRotation="0" wrapText="0" shrinkToFit="0" readingOrder="0"/>
      <border>
        <left style="thin">
          <color auto="1"/>
        </left>
        <right/>
        <top/>
        <bottom/>
      </border>
    </dxf>
    <dxf>
      <font>
        <b val="0"/>
        <i val="0"/>
        <strike val="0"/>
        <u val="none"/>
        <sz val="11"/>
        <color auto="1"/>
        <name val="Arial"/>
        <family val="2"/>
      </font>
      <border>
        <left/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auto="1"/>
        <name val="Arial"/>
        <family val="2"/>
      </font>
      <alignment horizontal="right" vertical="center" textRotation="0" wrapText="0" shrinkToFit="0" readingOrder="0"/>
      <border>
        <left style="thin">
          <color auto="1"/>
        </left>
        <right/>
        <top/>
        <bottom/>
      </border>
    </dxf>
    <dxf>
      <font>
        <b val="0"/>
        <i val="0"/>
        <strike val="0"/>
        <u val="none"/>
        <sz val="11"/>
        <color auto="1"/>
        <name val="Arial"/>
        <family val="2"/>
      </font>
      <border>
        <left/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auto="1"/>
        <name val="Arial"/>
        <family val="2"/>
      </font>
      <alignment horizontal="right" vertical="center" textRotation="0" wrapText="0" shrinkToFit="0" readingOrder="0"/>
      <border>
        <left style="thin">
          <color auto="1"/>
        </left>
        <right/>
        <top/>
        <bottom/>
      </border>
    </dxf>
    <dxf>
      <font>
        <b val="0"/>
        <i val="0"/>
        <strike val="0"/>
        <u val="none"/>
        <sz val="11"/>
        <color auto="1"/>
        <name val="Arial"/>
        <family val="2"/>
      </font>
      <border>
        <left/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auto="1"/>
        <name val="Arial"/>
        <family val="2"/>
      </font>
      <alignment horizontal="right" vertical="center" textRotation="0" wrapText="0" shrinkToFit="0" readingOrder="0"/>
      <border>
        <left style="thin">
          <color auto="1"/>
        </left>
        <right/>
        <top/>
        <bottom/>
      </border>
    </dxf>
    <dxf>
      <font>
        <b val="0"/>
        <i val="0"/>
        <strike val="0"/>
        <u val="none"/>
        <sz val="11"/>
        <color auto="1"/>
        <name val="Arial"/>
        <family val="2"/>
      </font>
      <border>
        <left/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auto="1"/>
        <name val="Arial"/>
        <family val="2"/>
      </font>
      <alignment horizontal="right" vertical="center" textRotation="0" wrapText="0" shrinkToFit="0" readingOrder="0"/>
      <border>
        <left style="thin">
          <color auto="1"/>
        </left>
        <right/>
        <top/>
        <bottom/>
      </border>
    </dxf>
    <dxf>
      <font>
        <strike val="0"/>
        <u val="none"/>
        <sz val="11"/>
        <color auto="1"/>
        <name val="Arial"/>
        <family val="2"/>
      </font>
    </dxf>
    <dxf>
      <border>
        <left style="thin">
          <color auto="1"/>
        </lef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auto="1"/>
        <name val="Arial"/>
        <family val="2"/>
      </font>
    </dxf>
    <dxf>
      <font>
        <b/>
        <i val="0"/>
        <strike val="0"/>
        <u val="none"/>
        <sz val="11"/>
        <color theme="1"/>
        <name val="Arial"/>
        <family val="2"/>
      </font>
      <alignment horizontal="left" vertical="center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2"/>
        <color rgb="FF1F1F1F"/>
        <name val="Arial"/>
        <family val="2"/>
      </font>
      <alignment horizontal="right" vertical="center" textRotation="0" wrapText="1" shrinkToFit="0" readingOrder="0"/>
    </dxf>
    <dxf>
      <font>
        <b val="0"/>
        <i val="0"/>
        <strike val="0"/>
        <u val="none"/>
        <sz val="12"/>
        <color rgb="FF1F1F1F"/>
        <name val="Arial"/>
        <family val="2"/>
      </font>
      <alignment horizontal="right" vertical="center" textRotation="0" wrapText="1" shrinkToFit="0" readingOrder="0"/>
    </dxf>
    <dxf>
      <font>
        <strike val="0"/>
        <u val="none"/>
        <sz val="12"/>
        <name val="Arial"/>
        <family val="2"/>
      </font>
      <alignment horizontal="right" vertical="bottom" textRotation="0" wrapText="0" shrinkToFit="0" readingOrder="0"/>
    </dxf>
    <dxf>
      <font>
        <b val="0"/>
        <i val="0"/>
        <strike val="0"/>
        <u val="none"/>
        <sz val="12"/>
        <color theme="1"/>
        <name val="Arial"/>
        <family val="2"/>
      </font>
      <alignment horizontal="right" vertical="center" textRotation="0" wrapText="1" shrinkToFit="0" readingOrder="0"/>
    </dxf>
    <dxf>
      <font>
        <strike val="0"/>
        <u val="none"/>
        <sz val="12"/>
        <name val="Arial"/>
        <family val="2"/>
      </font>
    </dxf>
    <dxf>
      <font>
        <b val="0"/>
        <i val="0"/>
        <strike val="0"/>
        <u val="none"/>
        <sz val="12"/>
        <color rgb="FF1F1F1F"/>
        <name val="Arial"/>
        <family val="2"/>
      </font>
      <alignment horizontal="right" vertical="center" textRotation="0" wrapText="1" shrinkToFit="0" readingOrder="0"/>
      <border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u val="none"/>
        <sz val="13"/>
        <color rgb="FF1F1F1F"/>
        <name val="Arial"/>
        <family val="2"/>
      </font>
      <fill>
        <patternFill patternType="none"/>
      </fill>
      <alignment horizontal="right" vertical="center" textRotation="0" wrapText="1" shrinkToFit="0" readingOrder="0"/>
    </dxf>
    <dxf>
      <fill>
        <patternFill patternType="none"/>
      </fill>
      <alignment horizontal="right" vertical="bottom" textRotation="0" wrapText="0" shrinkToFit="0" readingOrder="0"/>
    </dxf>
    <dxf>
      <font>
        <b val="0"/>
        <i val="0"/>
        <strike val="0"/>
        <u val="none"/>
        <sz val="11"/>
        <color theme="1"/>
        <name val="Arial"/>
        <family val="2"/>
      </font>
      <fill>
        <patternFill patternType="none"/>
      </fill>
      <alignment horizontal="right" vertical="center" textRotation="0" wrapText="1" shrinkToFit="0" readingOrder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none"/>
      </fill>
    </dxf>
    <dxf>
      <font>
        <b/>
        <i val="0"/>
        <strike val="0"/>
        <u val="none"/>
        <sz val="12"/>
        <color auto="1"/>
        <name val="Arial"/>
        <family val="2"/>
      </font>
      <fill>
        <patternFill patternType="none"/>
      </fill>
      <alignment horizontal="general" vertical="center" textRotation="0" wrapText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sharedStrings.xml" Id="rId8" /><Relationship Type="http://schemas.openxmlformats.org/officeDocument/2006/relationships/worksheet" Target="worksheets/sheet3.xml" Id="rId3" /><Relationship Type="http://schemas.openxmlformats.org/officeDocument/2006/relationships/styles" Target="styles.xml" Id="rId7" /><Relationship Type="http://schemas.openxmlformats.org/officeDocument/2006/relationships/worksheet" Target="worksheets/sheet2.xml" Id="rId2" /><Relationship Type="http://schemas.openxmlformats.org/officeDocument/2006/relationships/worksheet" Target="worksheets/sheet1.xml" Id="rId1" /><Relationship Type="http://schemas.openxmlformats.org/officeDocument/2006/relationships/theme" Target="theme/theme1.xml" Id="rId6" /><Relationship Type="http://schemas.openxmlformats.org/officeDocument/2006/relationships/worksheet" Target="worksheets/sheet5.xml" Id="rId5" /><Relationship Type="http://schemas.openxmlformats.org/officeDocument/2006/relationships/worksheet" Target="worksheets/sheet4.xml" Id="rId4" /><Relationship Type="http://schemas.openxmlformats.org/officeDocument/2006/relationships/calcChain" Target="calcChain.xml" Id="rId9" /><Relationship Type="http://schemas.openxmlformats.org/officeDocument/2006/relationships/customXml" Target="/customXML/item3.xml" Id="R7dbb241fac564b3b" 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A8:C36" totalsRowShown="0" headerRowDxfId="27" dataDxfId="26" tableBorderDxfId="25">
  <autoFilter ref="A8:C36" xr:uid="{00000000-0009-0000-0100-000002000000}"/>
  <tableColumns count="3">
    <tableColumn id="1" xr3:uid="{00000000-0010-0000-0000-000001000000}" name="Cod y math o lety" dataDxfId="24"/>
    <tableColumn id="2" xr3:uid="{00000000-0010-0000-0000-000002000000}" name="Enw'r math o lety" dataDxfId="23"/>
    <tableColumn id="3" xr3:uid="{00000000-0010-0000-0000-000003000000}" name="Cymhareb Ystafell / Uned a Gwely" dataDxfId="22"/>
  </tableColumns>
  <tableStyleInfo name="TableStyleLight15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e1" displayName="Table1" ref="A5:D33" totalsRowShown="0" headerRowDxfId="21" dataDxfId="20">
  <autoFilter ref="A5:D33" xr:uid="{00000000-0009-0000-0100-000001000000}"/>
  <tableColumns count="4">
    <tableColumn id="1" xr3:uid="{00000000-0010-0000-0100-000001000000}" name="Cod y math o lety" dataDxfId="19"/>
    <tableColumn id="2" xr3:uid="{00000000-0010-0000-0100-000002000000}" name="Enw'r math o lety" dataDxfId="18"/>
    <tableColumn id="3" xr3:uid="{00000000-0010-0000-0100-000003000000}" name="Nifer yr unedau/ystafelloedd gwely/lleiniau" dataDxfId="17"/>
    <tableColumn id="4" xr3:uid="{00000000-0010-0000-0100-000004000000}" name="Nifer y gwelyau" dataDxfId="16"/>
  </tableColumns>
  <tableStyleInfo name="TableStyleLight15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3" displayName="Table3" ref="A3:M26" totalsRowShown="0" headerRowDxfId="15" dataDxfId="14" tableBorderDxfId="13">
  <autoFilter ref="A3:M26" xr:uid="{00000000-0009-0000-0100-000003000000}"/>
  <tableColumns count="13">
    <tableColumn id="1" xr3:uid="{00000000-0010-0000-0200-000001000000}" name="Lleoliad" dataDxfId="12"/>
    <tableColumn id="2" xr3:uid="{00000000-0010-0000-0200-000002000000}" name="Â gwasanaeth 2022" dataDxfId="11"/>
    <tableColumn id="3" xr3:uid="{00000000-0010-0000-0200-000003000000}" name="Â gwasanaeth 2013" dataDxfId="10"/>
    <tableColumn id="4" xr3:uid="{00000000-0010-0000-0200-000004000000}" name="Hunanddarpar 2022" dataDxfId="9"/>
    <tableColumn id="5" xr3:uid="{00000000-0010-0000-0200-000005000000}" name="Hunanddarpar 2013" dataDxfId="8"/>
    <tableColumn id="6" xr3:uid="{00000000-0010-0000-0200-000006000000}" name="Carafán / Gwersylla 2022" dataDxfId="7"/>
    <tableColumn id="7" xr3:uid="{00000000-0010-0000-0200-000007000000}" name="Carafán / Gwersylla 2013" dataDxfId="6"/>
    <tableColumn id="8" xr3:uid="{00000000-0010-0000-0200-000008000000}" name="Hostel 2022" dataDxfId="5"/>
    <tableColumn id="9" xr3:uid="{00000000-0010-0000-0200-000009000000}" name="Hostel 2013" dataDxfId="4"/>
    <tableColumn id="10" xr3:uid="{00000000-0010-0000-0200-00000A000000}" name="Amgen 2022" dataDxfId="3"/>
    <tableColumn id="11" xr3:uid="{00000000-0010-0000-0200-00000B000000}" name="Amgen 2013" dataDxfId="2"/>
    <tableColumn id="12" xr3:uid="{00000000-0010-0000-0200-00000C000000}" name="Cyfanswm 2022" dataDxfId="1">
      <calculatedColumnFormula>SUM(B4,D4,F4,H4,J4)</calculatedColumnFormula>
    </tableColumn>
    <tableColumn id="13" xr3:uid="{00000000-0010-0000-0200-00000D000000}" name="Cyfanswm 2013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886FC8-01F3-4D47-94A9-7170710B8EFF}">
  <dimension ref="A1:A8"/>
  <sheetViews>
    <sheetView workbookViewId="0">
      <selection activeCell="D11" sqref="D11"/>
    </sheetView>
  </sheetViews>
  <sheetFormatPr defaultRowHeight="15" x14ac:dyDescent="0.2"/>
  <cols>
    <col min="1" max="1" width="8.88671875" customWidth="1"/>
  </cols>
  <sheetData>
    <row r="1" spans="1:1" ht="19.5" thickBot="1" x14ac:dyDescent="0.3">
      <c r="A1" s="36" t="s">
        <v>56</v>
      </c>
    </row>
    <row r="2" spans="1:1" ht="15.75" thickTop="1" x14ac:dyDescent="0.2"/>
    <row r="3" spans="1:1" x14ac:dyDescent="0.2">
      <c r="A3" s="39" t="s">
        <v>11</v>
      </c>
    </row>
    <row r="4" spans="1:1" x14ac:dyDescent="0.2">
      <c r="A4" s="40" t="s">
        <v>12</v>
      </c>
    </row>
    <row r="6" spans="1:1" x14ac:dyDescent="0.2">
      <c r="A6" s="41" t="s">
        <v>10</v>
      </c>
    </row>
    <row r="7" spans="1:1" x14ac:dyDescent="0.2">
      <c r="A7" s="41" t="s">
        <v>52</v>
      </c>
    </row>
    <row r="8" spans="1:1" x14ac:dyDescent="0.2">
      <c r="A8" s="42" t="s">
        <v>53</v>
      </c>
    </row>
  </sheetData>
  <hyperlinks>
    <hyperlink ref="A7" location="'Annex A'!A1" display="Atodiad A" xr:uid="{00000000-0004-0000-0000-000000000000}"/>
    <hyperlink ref="A8" location="'Annex B'!A1" display="Atodiad B" xr:uid="{00000000-0004-0000-0000-000001000000}"/>
    <hyperlink ref="A6" location="Notes!A1" display="Nodiadau" xr:uid="{00000000-0004-0000-0000-000002000000}"/>
  </hyperlinks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6B1A96-CBAA-4B6E-8A1C-1D23B0EFF4D7}">
  <dimension ref="A1"/>
  <sheetViews>
    <sheetView topLeftCell="A2" workbookViewId="0"/>
  </sheetViews>
  <sheetFormatPr defaultRowHeight="15" x14ac:dyDescent="0.2"/>
  <sheetData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5AF3BA-3782-477F-BC28-54EE600E0DA6}">
  <dimension ref="A1:C37"/>
  <sheetViews>
    <sheetView topLeftCell="A19" workbookViewId="0">
      <selection activeCell="A4" sqref="A4"/>
    </sheetView>
  </sheetViews>
  <sheetFormatPr defaultRowHeight="15" x14ac:dyDescent="0.2"/>
  <cols>
    <col min="1" max="1" width="27.109375" style="2" customWidth="1"/>
    <col min="2" max="2" width="42" style="2" bestFit="1" customWidth="1"/>
    <col min="3" max="3" width="31.33203125" style="2" customWidth="1"/>
  </cols>
  <sheetData>
    <row r="1" spans="1:3" ht="16.5" thickBot="1" x14ac:dyDescent="0.25">
      <c r="A1" s="43" t="s">
        <v>52</v>
      </c>
      <c r="B1" s="3" t="s">
        <v>51</v>
      </c>
    </row>
    <row r="2" spans="1:3" s="8" customFormat="1" ht="15.75" thickTop="1" x14ac:dyDescent="0.2">
      <c r="A2" s="37" t="s">
        <v>3</v>
      </c>
      <c r="B2" s="6"/>
      <c r="C2" s="7"/>
    </row>
    <row r="3" spans="1:3" s="8" customFormat="1" x14ac:dyDescent="0.2">
      <c r="A3" s="5"/>
      <c r="B3" s="6"/>
      <c r="C3" s="7"/>
    </row>
    <row r="4" spans="1:3" s="8" customFormat="1" x14ac:dyDescent="0.2">
      <c r="A4" s="5" t="s">
        <v>4</v>
      </c>
      <c r="B4" s="6"/>
      <c r="C4" s="7"/>
    </row>
    <row r="5" spans="1:3" s="8" customFormat="1" x14ac:dyDescent="0.2">
      <c r="A5" s="5"/>
      <c r="B5" s="6"/>
      <c r="C5" s="7"/>
    </row>
    <row r="6" spans="1:3" s="8" customFormat="1" x14ac:dyDescent="0.2">
      <c r="A6" s="5" t="s">
        <v>5</v>
      </c>
      <c r="B6" s="6"/>
      <c r="C6" s="7"/>
    </row>
    <row r="7" spans="1:3" ht="17.25" x14ac:dyDescent="0.2">
      <c r="A7" s="4"/>
      <c r="B7" s="4"/>
    </row>
    <row r="8" spans="1:3" ht="42" customHeight="1" x14ac:dyDescent="0.2">
      <c r="A8" s="44" t="s">
        <v>54</v>
      </c>
      <c r="B8" s="44" t="s">
        <v>55</v>
      </c>
      <c r="C8" s="44" t="s">
        <v>6</v>
      </c>
    </row>
    <row r="9" spans="1:3" ht="17.25" x14ac:dyDescent="0.2">
      <c r="A9" s="13">
        <v>1</v>
      </c>
      <c r="B9" s="45" t="s">
        <v>0</v>
      </c>
      <c r="C9" s="14">
        <v>2</v>
      </c>
    </row>
    <row r="10" spans="1:3" ht="17.25" x14ac:dyDescent="0.2">
      <c r="A10" s="13">
        <v>2</v>
      </c>
      <c r="B10" s="45" t="s">
        <v>9</v>
      </c>
      <c r="C10" s="14">
        <v>2</v>
      </c>
    </row>
    <row r="11" spans="1:3" ht="17.25" x14ac:dyDescent="0.2">
      <c r="A11" s="13">
        <v>3</v>
      </c>
      <c r="B11" s="45" t="s">
        <v>57</v>
      </c>
      <c r="C11" s="14">
        <v>2</v>
      </c>
    </row>
    <row r="12" spans="1:3" ht="17.25" x14ac:dyDescent="0.2">
      <c r="A12" s="13">
        <v>4</v>
      </c>
      <c r="B12" s="45" t="s">
        <v>58</v>
      </c>
      <c r="C12" s="14">
        <v>2</v>
      </c>
    </row>
    <row r="13" spans="1:3" ht="17.25" x14ac:dyDescent="0.2">
      <c r="A13" s="13">
        <v>5</v>
      </c>
      <c r="B13" s="45" t="s">
        <v>59</v>
      </c>
      <c r="C13" s="14">
        <v>2</v>
      </c>
    </row>
    <row r="14" spans="1:3" ht="17.25" x14ac:dyDescent="0.2">
      <c r="A14" s="13">
        <v>6</v>
      </c>
      <c r="B14" s="45" t="s">
        <v>60</v>
      </c>
      <c r="C14" s="14">
        <v>2</v>
      </c>
    </row>
    <row r="15" spans="1:3" ht="17.25" x14ac:dyDescent="0.2">
      <c r="A15" s="13">
        <v>7</v>
      </c>
      <c r="B15" s="45" t="s">
        <v>61</v>
      </c>
      <c r="C15" s="14">
        <v>5</v>
      </c>
    </row>
    <row r="16" spans="1:3" ht="17.25" x14ac:dyDescent="0.2">
      <c r="A16" s="13">
        <v>8</v>
      </c>
      <c r="B16" s="45" t="s">
        <v>62</v>
      </c>
      <c r="C16" s="14">
        <v>5</v>
      </c>
    </row>
    <row r="17" spans="1:3" ht="17.25" x14ac:dyDescent="0.2">
      <c r="A17" s="13">
        <v>9</v>
      </c>
      <c r="B17" s="45" t="s">
        <v>63</v>
      </c>
      <c r="C17" s="14">
        <v>4</v>
      </c>
    </row>
    <row r="18" spans="1:3" ht="17.25" x14ac:dyDescent="0.2">
      <c r="A18" s="13">
        <v>10</v>
      </c>
      <c r="B18" s="45" t="s">
        <v>64</v>
      </c>
      <c r="C18" s="14">
        <v>4</v>
      </c>
    </row>
    <row r="19" spans="1:3" ht="17.25" x14ac:dyDescent="0.2">
      <c r="A19" s="13">
        <v>11</v>
      </c>
      <c r="B19" s="45" t="s">
        <v>65</v>
      </c>
      <c r="C19" s="14">
        <v>4</v>
      </c>
    </row>
    <row r="20" spans="1:3" ht="17.25" x14ac:dyDescent="0.2">
      <c r="A20" s="13">
        <v>12</v>
      </c>
      <c r="B20" s="45" t="s">
        <v>66</v>
      </c>
      <c r="C20" s="14">
        <v>4</v>
      </c>
    </row>
    <row r="21" spans="1:3" ht="17.25" x14ac:dyDescent="0.2">
      <c r="A21" s="13">
        <v>13</v>
      </c>
      <c r="B21" s="45" t="s">
        <v>67</v>
      </c>
      <c r="C21" s="14">
        <v>4</v>
      </c>
    </row>
    <row r="22" spans="1:3" ht="17.25" x14ac:dyDescent="0.2">
      <c r="A22" s="13">
        <v>14</v>
      </c>
      <c r="B22" s="45" t="s">
        <v>68</v>
      </c>
      <c r="C22" s="14">
        <v>4</v>
      </c>
    </row>
    <row r="23" spans="1:3" ht="17.25" x14ac:dyDescent="0.2">
      <c r="A23" s="13">
        <v>15</v>
      </c>
      <c r="B23" s="45" t="s">
        <v>69</v>
      </c>
      <c r="C23" s="14">
        <v>5</v>
      </c>
    </row>
    <row r="24" spans="1:3" ht="17.25" x14ac:dyDescent="0.2">
      <c r="A24" s="13">
        <v>16</v>
      </c>
      <c r="B24" s="45" t="s">
        <v>70</v>
      </c>
      <c r="C24" s="14">
        <v>5</v>
      </c>
    </row>
    <row r="25" spans="1:3" ht="17.25" x14ac:dyDescent="0.2">
      <c r="A25" s="13">
        <v>17</v>
      </c>
      <c r="B25" s="45" t="s">
        <v>71</v>
      </c>
      <c r="C25" s="14">
        <v>4</v>
      </c>
    </row>
    <row r="26" spans="1:3" ht="17.25" x14ac:dyDescent="0.2">
      <c r="A26" s="13">
        <v>18</v>
      </c>
      <c r="B26" s="45" t="s">
        <v>72</v>
      </c>
      <c r="C26" s="14">
        <v>5</v>
      </c>
    </row>
    <row r="27" spans="1:3" ht="17.25" x14ac:dyDescent="0.2">
      <c r="A27" s="13">
        <v>19</v>
      </c>
      <c r="B27" s="45" t="s">
        <v>73</v>
      </c>
      <c r="C27" s="14">
        <v>6</v>
      </c>
    </row>
    <row r="28" spans="1:3" ht="17.25" x14ac:dyDescent="0.2">
      <c r="A28" s="13">
        <v>20</v>
      </c>
      <c r="B28" s="45" t="s">
        <v>74</v>
      </c>
      <c r="C28" s="14">
        <v>6</v>
      </c>
    </row>
    <row r="29" spans="1:3" ht="17.25" x14ac:dyDescent="0.2">
      <c r="A29" s="13">
        <v>21</v>
      </c>
      <c r="B29" s="45" t="s">
        <v>75</v>
      </c>
      <c r="C29" s="14">
        <v>2</v>
      </c>
    </row>
    <row r="30" spans="1:3" ht="17.25" x14ac:dyDescent="0.2">
      <c r="A30" s="13">
        <v>22</v>
      </c>
      <c r="B30" s="45" t="s">
        <v>76</v>
      </c>
      <c r="C30" s="14">
        <v>4</v>
      </c>
    </row>
    <row r="31" spans="1:3" ht="17.25" x14ac:dyDescent="0.2">
      <c r="A31" s="13">
        <v>23</v>
      </c>
      <c r="B31" s="45" t="s">
        <v>77</v>
      </c>
      <c r="C31" s="14">
        <v>4</v>
      </c>
    </row>
    <row r="32" spans="1:3" ht="17.25" x14ac:dyDescent="0.2">
      <c r="A32" s="13">
        <v>24</v>
      </c>
      <c r="B32" s="45" t="s">
        <v>78</v>
      </c>
      <c r="C32" s="14">
        <v>2</v>
      </c>
    </row>
    <row r="33" spans="1:3" ht="17.25" x14ac:dyDescent="0.2">
      <c r="A33" s="13">
        <v>25</v>
      </c>
      <c r="B33" s="45" t="s">
        <v>79</v>
      </c>
      <c r="C33" s="14">
        <v>4</v>
      </c>
    </row>
    <row r="34" spans="1:3" ht="17.25" x14ac:dyDescent="0.2">
      <c r="A34" s="13">
        <v>26</v>
      </c>
      <c r="B34" s="45" t="s">
        <v>80</v>
      </c>
      <c r="C34" s="14">
        <v>3</v>
      </c>
    </row>
    <row r="35" spans="1:3" ht="17.25" x14ac:dyDescent="0.2">
      <c r="A35" s="13">
        <v>27</v>
      </c>
      <c r="B35" s="45" t="s">
        <v>81</v>
      </c>
      <c r="C35" s="14">
        <v>4</v>
      </c>
    </row>
    <row r="36" spans="1:3" ht="17.25" x14ac:dyDescent="0.2">
      <c r="A36" s="13">
        <v>28</v>
      </c>
      <c r="B36" s="45" t="s">
        <v>82</v>
      </c>
      <c r="C36" s="14">
        <v>2</v>
      </c>
    </row>
    <row r="37" spans="1:3" ht="17.25" x14ac:dyDescent="0.2">
      <c r="A37" s="4"/>
      <c r="B37" s="4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41524D-1EBF-4C89-9489-94DD0C3D18FC}">
  <dimension ref="A1:F35"/>
  <sheetViews>
    <sheetView topLeftCell="B13" workbookViewId="0">
      <selection activeCell="B1" sqref="B1"/>
    </sheetView>
  </sheetViews>
  <sheetFormatPr defaultColWidth="12.88671875" defaultRowHeight="15" x14ac:dyDescent="0.2"/>
  <cols>
    <col min="1" max="1" width="36.88671875" style="2" customWidth="1"/>
    <col min="2" max="2" width="65" style="2" bestFit="1" customWidth="1"/>
    <col min="3" max="3" width="34.21875" style="2" customWidth="1"/>
    <col min="4" max="4" width="25.88671875" style="2" customWidth="1"/>
    <col min="5" max="6" width="12.88671875" customWidth="1"/>
  </cols>
  <sheetData>
    <row r="1" spans="1:6" ht="16.5" thickBot="1" x14ac:dyDescent="0.25">
      <c r="A1" s="43" t="s">
        <v>53</v>
      </c>
      <c r="B1" s="12" t="s">
        <v>8</v>
      </c>
    </row>
    <row r="2" spans="1:6" ht="16.5" thickTop="1" x14ac:dyDescent="0.2">
      <c r="A2" s="1"/>
      <c r="B2" s="3"/>
    </row>
    <row r="3" spans="1:6" s="8" customFormat="1" x14ac:dyDescent="0.2">
      <c r="A3" s="5" t="s">
        <v>7</v>
      </c>
      <c r="B3" s="6"/>
      <c r="C3" s="7"/>
      <c r="D3" s="7"/>
    </row>
    <row r="4" spans="1:6" s="8" customFormat="1" x14ac:dyDescent="0.2">
      <c r="A4" s="6"/>
      <c r="B4" s="6"/>
      <c r="C4" s="7"/>
      <c r="D4" s="7"/>
    </row>
    <row r="5" spans="1:6" s="8" customFormat="1" ht="45.95" customHeight="1" x14ac:dyDescent="0.2">
      <c r="A5" s="9" t="s">
        <v>54</v>
      </c>
      <c r="B5" s="9" t="s">
        <v>55</v>
      </c>
      <c r="C5" s="9" t="s">
        <v>1</v>
      </c>
      <c r="D5" s="9" t="s">
        <v>2</v>
      </c>
    </row>
    <row r="6" spans="1:6" s="8" customFormat="1" x14ac:dyDescent="0.2">
      <c r="A6" s="10">
        <v>1</v>
      </c>
      <c r="B6" s="46" t="s">
        <v>0</v>
      </c>
      <c r="C6" s="9">
        <v>17</v>
      </c>
      <c r="D6" s="9">
        <v>37</v>
      </c>
    </row>
    <row r="7" spans="1:6" s="8" customFormat="1" x14ac:dyDescent="0.2">
      <c r="A7" s="10">
        <v>2</v>
      </c>
      <c r="B7" s="46" t="s">
        <v>9</v>
      </c>
      <c r="C7" s="9">
        <v>6</v>
      </c>
      <c r="D7" s="9">
        <v>12</v>
      </c>
    </row>
    <row r="8" spans="1:6" s="8" customFormat="1" x14ac:dyDescent="0.2">
      <c r="A8" s="10">
        <v>3</v>
      </c>
      <c r="B8" s="46" t="s">
        <v>57</v>
      </c>
      <c r="C8" s="9">
        <v>7</v>
      </c>
      <c r="D8" s="9">
        <v>16</v>
      </c>
    </row>
    <row r="9" spans="1:6" s="8" customFormat="1" x14ac:dyDescent="0.2">
      <c r="A9" s="10">
        <v>4</v>
      </c>
      <c r="B9" s="46" t="s">
        <v>58</v>
      </c>
      <c r="C9" s="9">
        <v>3</v>
      </c>
      <c r="D9" s="9">
        <v>6</v>
      </c>
      <c r="F9" s="11"/>
    </row>
    <row r="10" spans="1:6" s="8" customFormat="1" x14ac:dyDescent="0.2">
      <c r="A10" s="10">
        <v>5</v>
      </c>
      <c r="B10" s="46" t="s">
        <v>59</v>
      </c>
      <c r="C10" s="9">
        <v>3</v>
      </c>
      <c r="D10" s="9">
        <v>6</v>
      </c>
    </row>
    <row r="11" spans="1:6" s="8" customFormat="1" x14ac:dyDescent="0.2">
      <c r="A11" s="10">
        <v>6</v>
      </c>
      <c r="B11" s="46" t="s">
        <v>60</v>
      </c>
      <c r="C11" s="9">
        <v>6</v>
      </c>
      <c r="D11" s="9">
        <v>12</v>
      </c>
    </row>
    <row r="12" spans="1:6" s="8" customFormat="1" x14ac:dyDescent="0.2">
      <c r="A12" s="10">
        <v>7</v>
      </c>
      <c r="B12" s="46" t="s">
        <v>61</v>
      </c>
      <c r="C12" s="9">
        <v>1</v>
      </c>
      <c r="D12" s="9">
        <v>6</v>
      </c>
    </row>
    <row r="13" spans="1:6" s="8" customFormat="1" x14ac:dyDescent="0.2">
      <c r="A13" s="10">
        <v>8</v>
      </c>
      <c r="B13" s="46" t="s">
        <v>62</v>
      </c>
      <c r="C13" s="9">
        <v>1</v>
      </c>
      <c r="D13" s="9">
        <v>5</v>
      </c>
    </row>
    <row r="14" spans="1:6" s="8" customFormat="1" x14ac:dyDescent="0.2">
      <c r="A14" s="10">
        <v>9</v>
      </c>
      <c r="B14" s="46" t="s">
        <v>63</v>
      </c>
      <c r="C14" s="9">
        <v>20</v>
      </c>
      <c r="D14" s="9">
        <v>82</v>
      </c>
    </row>
    <row r="15" spans="1:6" s="8" customFormat="1" x14ac:dyDescent="0.2">
      <c r="A15" s="10">
        <v>10</v>
      </c>
      <c r="B15" s="46" t="s">
        <v>64</v>
      </c>
      <c r="C15" s="9">
        <v>36</v>
      </c>
      <c r="D15" s="9">
        <v>160</v>
      </c>
    </row>
    <row r="16" spans="1:6" s="8" customFormat="1" x14ac:dyDescent="0.2">
      <c r="A16" s="10">
        <v>11</v>
      </c>
      <c r="B16" s="46" t="s">
        <v>65</v>
      </c>
      <c r="C16" s="9">
        <v>10</v>
      </c>
      <c r="D16" s="9">
        <v>56</v>
      </c>
    </row>
    <row r="17" spans="1:4" s="8" customFormat="1" x14ac:dyDescent="0.2">
      <c r="A17" s="10">
        <v>12</v>
      </c>
      <c r="B17" s="46" t="s">
        <v>66</v>
      </c>
      <c r="C17" s="9">
        <v>63</v>
      </c>
      <c r="D17" s="9">
        <v>270</v>
      </c>
    </row>
    <row r="18" spans="1:4" s="8" customFormat="1" x14ac:dyDescent="0.2">
      <c r="A18" s="10">
        <v>13</v>
      </c>
      <c r="B18" s="46" t="s">
        <v>67</v>
      </c>
      <c r="C18" s="9">
        <v>52</v>
      </c>
      <c r="D18" s="9">
        <v>223</v>
      </c>
    </row>
    <row r="19" spans="1:4" s="8" customFormat="1" x14ac:dyDescent="0.2">
      <c r="A19" s="10">
        <v>14</v>
      </c>
      <c r="B19" s="46" t="s">
        <v>68</v>
      </c>
      <c r="C19" s="9">
        <v>30</v>
      </c>
      <c r="D19" s="9">
        <v>136</v>
      </c>
    </row>
    <row r="20" spans="1:4" s="8" customFormat="1" x14ac:dyDescent="0.2">
      <c r="A20" s="10">
        <v>15</v>
      </c>
      <c r="B20" s="46" t="s">
        <v>69</v>
      </c>
      <c r="C20" s="9">
        <v>8</v>
      </c>
      <c r="D20" s="9">
        <v>41</v>
      </c>
    </row>
    <row r="21" spans="1:4" s="8" customFormat="1" x14ac:dyDescent="0.2">
      <c r="A21" s="10">
        <v>16</v>
      </c>
      <c r="B21" s="46" t="s">
        <v>70</v>
      </c>
      <c r="C21" s="9">
        <v>8</v>
      </c>
      <c r="D21" s="9">
        <v>16</v>
      </c>
    </row>
    <row r="22" spans="1:4" s="8" customFormat="1" x14ac:dyDescent="0.2">
      <c r="A22" s="10">
        <v>17</v>
      </c>
      <c r="B22" s="46" t="s">
        <v>71</v>
      </c>
      <c r="C22" s="9">
        <v>10</v>
      </c>
      <c r="D22" s="9">
        <v>36</v>
      </c>
    </row>
    <row r="23" spans="1:4" s="8" customFormat="1" x14ac:dyDescent="0.2">
      <c r="A23" s="10">
        <v>18</v>
      </c>
      <c r="B23" s="46" t="s">
        <v>72</v>
      </c>
      <c r="C23" s="9">
        <v>8</v>
      </c>
      <c r="D23" s="9">
        <v>40</v>
      </c>
    </row>
    <row r="24" spans="1:4" s="8" customFormat="1" x14ac:dyDescent="0.2">
      <c r="A24" s="10">
        <v>19</v>
      </c>
      <c r="B24" s="46" t="s">
        <v>73</v>
      </c>
      <c r="C24" s="9">
        <v>3</v>
      </c>
      <c r="D24" s="9">
        <v>20</v>
      </c>
    </row>
    <row r="25" spans="1:4" s="8" customFormat="1" x14ac:dyDescent="0.2">
      <c r="A25" s="10">
        <v>20</v>
      </c>
      <c r="B25" s="46" t="s">
        <v>74</v>
      </c>
      <c r="C25" s="9">
        <v>3</v>
      </c>
      <c r="D25" s="9">
        <v>20</v>
      </c>
    </row>
    <row r="26" spans="1:4" s="8" customFormat="1" x14ac:dyDescent="0.2">
      <c r="A26" s="10">
        <v>21</v>
      </c>
      <c r="B26" s="46" t="s">
        <v>75</v>
      </c>
      <c r="C26" s="9">
        <v>120</v>
      </c>
      <c r="D26" s="9">
        <v>355</v>
      </c>
    </row>
    <row r="27" spans="1:4" s="8" customFormat="1" x14ac:dyDescent="0.2">
      <c r="A27" s="10">
        <v>22</v>
      </c>
      <c r="B27" s="46" t="s">
        <v>76</v>
      </c>
      <c r="C27" s="9">
        <v>3</v>
      </c>
      <c r="D27" s="9">
        <v>10</v>
      </c>
    </row>
    <row r="28" spans="1:4" s="8" customFormat="1" x14ac:dyDescent="0.2">
      <c r="A28" s="10">
        <v>23</v>
      </c>
      <c r="B28" s="46" t="s">
        <v>77</v>
      </c>
      <c r="C28" s="9">
        <v>2</v>
      </c>
      <c r="D28" s="9">
        <v>9</v>
      </c>
    </row>
    <row r="29" spans="1:4" s="8" customFormat="1" x14ac:dyDescent="0.2">
      <c r="A29" s="10">
        <v>24</v>
      </c>
      <c r="B29" s="46" t="s">
        <v>78</v>
      </c>
      <c r="C29" s="9">
        <v>1</v>
      </c>
      <c r="D29" s="9">
        <v>2</v>
      </c>
    </row>
    <row r="30" spans="1:4" s="8" customFormat="1" x14ac:dyDescent="0.2">
      <c r="A30" s="10">
        <v>25</v>
      </c>
      <c r="B30" s="46" t="s">
        <v>79</v>
      </c>
      <c r="C30" s="9">
        <v>1</v>
      </c>
      <c r="D30" s="9">
        <v>6</v>
      </c>
    </row>
    <row r="31" spans="1:4" s="8" customFormat="1" x14ac:dyDescent="0.2">
      <c r="A31" s="10">
        <v>26</v>
      </c>
      <c r="B31" s="46" t="s">
        <v>80</v>
      </c>
      <c r="C31" s="9">
        <v>10</v>
      </c>
      <c r="D31" s="9">
        <v>22</v>
      </c>
    </row>
    <row r="32" spans="1:4" s="8" customFormat="1" x14ac:dyDescent="0.2">
      <c r="A32" s="10">
        <v>27</v>
      </c>
      <c r="B32" s="46" t="s">
        <v>81</v>
      </c>
      <c r="C32" s="9">
        <v>82</v>
      </c>
      <c r="D32" s="9">
        <v>339</v>
      </c>
    </row>
    <row r="33" spans="1:4" s="8" customFormat="1" x14ac:dyDescent="0.2">
      <c r="A33" s="10">
        <v>28</v>
      </c>
      <c r="B33" s="46" t="s">
        <v>82</v>
      </c>
      <c r="C33" s="9">
        <v>6</v>
      </c>
      <c r="D33" s="9">
        <v>11</v>
      </c>
    </row>
    <row r="34" spans="1:4" s="8" customFormat="1" x14ac:dyDescent="0.2">
      <c r="A34" s="12"/>
      <c r="B34" s="12"/>
      <c r="C34" s="7"/>
      <c r="D34" s="7"/>
    </row>
    <row r="35" spans="1:4" s="8" customFormat="1" x14ac:dyDescent="0.2">
      <c r="A35" s="12"/>
      <c r="B35" s="12"/>
      <c r="C35" s="7"/>
      <c r="D35" s="7"/>
    </row>
  </sheetData>
  <pageMargins left="0.7" right="0.7" top="0.75" bottom="0.75" header="0.3" footer="0.3"/>
  <pageSetup orientation="portrait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AD7D3E-C559-4F0A-AE9B-206DC408C40F}">
  <dimension ref="A1:M31"/>
  <sheetViews>
    <sheetView tabSelected="1" topLeftCell="A19" workbookViewId="0">
      <selection sqref="A1:L1"/>
    </sheetView>
  </sheetViews>
  <sheetFormatPr defaultRowHeight="15" x14ac:dyDescent="0.2"/>
  <cols>
    <col min="1" max="1" width="21.109375" style="22" customWidth="1"/>
    <col min="2" max="2" width="14" customWidth="1"/>
    <col min="3" max="3" width="11.88671875" style="23" customWidth="1"/>
    <col min="4" max="4" width="13.5546875" customWidth="1"/>
    <col min="5" max="5" width="13.88671875" style="23" customWidth="1"/>
    <col min="6" max="6" width="9.33203125" customWidth="1"/>
    <col min="7" max="7" width="9.33203125" style="23" customWidth="1"/>
    <col min="8" max="8" width="9.33203125" customWidth="1"/>
    <col min="9" max="9" width="9.33203125" style="23" customWidth="1"/>
    <col min="10" max="10" width="9.33203125" customWidth="1"/>
    <col min="11" max="11" width="9.33203125" style="23" customWidth="1"/>
    <col min="12" max="12" width="11.6640625" customWidth="1"/>
    <col min="13" max="13" width="11.44140625" style="23" customWidth="1"/>
  </cols>
  <sheetData>
    <row r="1" spans="1:13" ht="20.25" thickBot="1" x14ac:dyDescent="0.25">
      <c r="A1" s="57" t="s">
        <v>83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15"/>
    </row>
    <row r="2" spans="1:13" ht="15.75" thickTop="1" x14ac:dyDescent="0.2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15"/>
    </row>
    <row r="3" spans="1:13" ht="59.45" customHeight="1" x14ac:dyDescent="0.2">
      <c r="A3" s="47" t="s">
        <v>46</v>
      </c>
      <c r="B3" s="48" t="s">
        <v>36</v>
      </c>
      <c r="C3" s="48" t="s">
        <v>35</v>
      </c>
      <c r="D3" s="38" t="s">
        <v>34</v>
      </c>
      <c r="E3" s="48" t="s">
        <v>37</v>
      </c>
      <c r="F3" s="48" t="s">
        <v>38</v>
      </c>
      <c r="G3" s="48" t="s">
        <v>39</v>
      </c>
      <c r="H3" s="48" t="s">
        <v>40</v>
      </c>
      <c r="I3" s="48" t="s">
        <v>41</v>
      </c>
      <c r="J3" s="48" t="s">
        <v>42</v>
      </c>
      <c r="K3" s="48" t="s">
        <v>43</v>
      </c>
      <c r="L3" s="48" t="s">
        <v>44</v>
      </c>
      <c r="M3" s="49" t="s">
        <v>45</v>
      </c>
    </row>
    <row r="4" spans="1:13" ht="15.75" x14ac:dyDescent="0.2">
      <c r="A4" s="50" t="s">
        <v>13</v>
      </c>
      <c r="B4" s="25">
        <f>SUM(B5:B26)</f>
        <v>2588</v>
      </c>
      <c r="C4" s="26">
        <v>3205</v>
      </c>
      <c r="D4" s="25">
        <f>SUM(D5:D26)</f>
        <v>12156</v>
      </c>
      <c r="E4" s="26">
        <v>7067</v>
      </c>
      <c r="F4" s="25">
        <f>SUM(F5:F26)</f>
        <v>1434</v>
      </c>
      <c r="G4" s="26">
        <v>1322</v>
      </c>
      <c r="H4" s="25">
        <f>SUM(H5:H26)</f>
        <v>244</v>
      </c>
      <c r="I4" s="26">
        <v>224</v>
      </c>
      <c r="J4" s="25">
        <f>SUM(J5:J26)</f>
        <v>195</v>
      </c>
      <c r="K4" s="26">
        <v>50</v>
      </c>
      <c r="L4" s="27">
        <f>SUM(L5:L26)</f>
        <v>16617</v>
      </c>
      <c r="M4" s="26">
        <v>11868</v>
      </c>
    </row>
    <row r="5" spans="1:13" x14ac:dyDescent="0.2">
      <c r="A5" s="51" t="s">
        <v>14</v>
      </c>
      <c r="B5">
        <v>78</v>
      </c>
      <c r="C5" s="28">
        <v>133</v>
      </c>
      <c r="D5">
        <v>125</v>
      </c>
      <c r="E5" s="28">
        <v>177</v>
      </c>
      <c r="F5">
        <v>96</v>
      </c>
      <c r="G5" s="28">
        <v>78</v>
      </c>
      <c r="H5">
        <v>2</v>
      </c>
      <c r="I5" s="28">
        <v>2</v>
      </c>
      <c r="J5">
        <v>3</v>
      </c>
      <c r="K5" s="28">
        <v>0</v>
      </c>
      <c r="L5" s="29">
        <f>SUM(B5,D5,F5,H5,J5)</f>
        <v>304</v>
      </c>
      <c r="M5" s="28">
        <v>390</v>
      </c>
    </row>
    <row r="6" spans="1:13" x14ac:dyDescent="0.2">
      <c r="A6" s="52" t="s">
        <v>15</v>
      </c>
      <c r="B6">
        <v>15</v>
      </c>
      <c r="C6" s="28">
        <v>9</v>
      </c>
      <c r="D6">
        <v>27</v>
      </c>
      <c r="E6" s="28">
        <v>1</v>
      </c>
      <c r="F6">
        <v>1</v>
      </c>
      <c r="G6" s="28">
        <v>1</v>
      </c>
      <c r="H6">
        <v>0</v>
      </c>
      <c r="I6" s="28">
        <v>0</v>
      </c>
      <c r="J6">
        <v>1</v>
      </c>
      <c r="K6" s="28">
        <v>0</v>
      </c>
      <c r="L6" s="29">
        <f>SUM(B6,D6,F6,H6,J6)</f>
        <v>44</v>
      </c>
      <c r="M6" s="28">
        <v>11</v>
      </c>
    </row>
    <row r="7" spans="1:13" x14ac:dyDescent="0.2">
      <c r="A7" s="51" t="s">
        <v>16</v>
      </c>
      <c r="B7">
        <v>42</v>
      </c>
      <c r="C7" s="28">
        <v>51</v>
      </c>
      <c r="D7">
        <v>50</v>
      </c>
      <c r="E7" s="28">
        <v>18</v>
      </c>
      <c r="F7">
        <v>12</v>
      </c>
      <c r="G7" s="28">
        <v>9</v>
      </c>
      <c r="H7">
        <v>1</v>
      </c>
      <c r="I7" s="28">
        <v>2</v>
      </c>
      <c r="J7">
        <v>0</v>
      </c>
      <c r="K7" s="28">
        <v>1</v>
      </c>
      <c r="L7" s="29">
        <f t="shared" ref="L7:L26" si="0">SUM(B7,D7,F7,H7,J7)</f>
        <v>105</v>
      </c>
      <c r="M7" s="28">
        <v>81</v>
      </c>
    </row>
    <row r="8" spans="1:13" x14ac:dyDescent="0.2">
      <c r="A8" s="52" t="s">
        <v>17</v>
      </c>
      <c r="B8">
        <v>28</v>
      </c>
      <c r="C8" s="28">
        <v>30</v>
      </c>
      <c r="D8">
        <v>43</v>
      </c>
      <c r="E8" s="28">
        <v>10</v>
      </c>
      <c r="F8">
        <v>4</v>
      </c>
      <c r="G8" s="28">
        <v>3</v>
      </c>
      <c r="H8">
        <v>3</v>
      </c>
      <c r="I8" s="28">
        <v>0</v>
      </c>
      <c r="J8">
        <v>2</v>
      </c>
      <c r="K8" s="28">
        <v>0</v>
      </c>
      <c r="L8" s="29">
        <f t="shared" si="0"/>
        <v>80</v>
      </c>
      <c r="M8" s="28">
        <v>43</v>
      </c>
    </row>
    <row r="9" spans="1:13" x14ac:dyDescent="0.2">
      <c r="A9" s="51" t="s">
        <v>18</v>
      </c>
      <c r="B9">
        <v>79</v>
      </c>
      <c r="C9" s="28">
        <v>84</v>
      </c>
      <c r="D9">
        <v>34</v>
      </c>
      <c r="E9" s="28">
        <v>20</v>
      </c>
      <c r="F9">
        <v>1</v>
      </c>
      <c r="G9" s="28">
        <v>1</v>
      </c>
      <c r="H9">
        <v>21</v>
      </c>
      <c r="I9" s="28">
        <v>12</v>
      </c>
      <c r="J9">
        <v>0</v>
      </c>
      <c r="K9" s="28">
        <v>0</v>
      </c>
      <c r="L9" s="29">
        <f t="shared" si="0"/>
        <v>135</v>
      </c>
      <c r="M9" s="28">
        <v>117</v>
      </c>
    </row>
    <row r="10" spans="1:13" x14ac:dyDescent="0.2">
      <c r="A10" s="52" t="s">
        <v>19</v>
      </c>
      <c r="B10">
        <v>167</v>
      </c>
      <c r="C10" s="28">
        <v>155</v>
      </c>
      <c r="D10">
        <v>495</v>
      </c>
      <c r="E10" s="28">
        <v>243</v>
      </c>
      <c r="F10">
        <v>95</v>
      </c>
      <c r="G10" s="28">
        <v>55</v>
      </c>
      <c r="H10">
        <v>5</v>
      </c>
      <c r="I10" s="28">
        <v>10</v>
      </c>
      <c r="J10">
        <v>22</v>
      </c>
      <c r="K10" s="28">
        <v>11</v>
      </c>
      <c r="L10" s="29">
        <f t="shared" si="0"/>
        <v>784</v>
      </c>
      <c r="M10" s="28">
        <v>474</v>
      </c>
    </row>
    <row r="11" spans="1:13" x14ac:dyDescent="0.2">
      <c r="A11" s="51" t="s">
        <v>20</v>
      </c>
      <c r="B11">
        <v>257</v>
      </c>
      <c r="C11" s="28">
        <v>200</v>
      </c>
      <c r="D11">
        <v>628</v>
      </c>
      <c r="E11" s="28">
        <v>372</v>
      </c>
      <c r="F11">
        <v>155</v>
      </c>
      <c r="G11" s="28">
        <v>81</v>
      </c>
      <c r="H11">
        <v>17</v>
      </c>
      <c r="I11" s="28">
        <v>21</v>
      </c>
      <c r="J11">
        <v>19</v>
      </c>
      <c r="K11" s="28">
        <v>13</v>
      </c>
      <c r="L11" s="29">
        <f t="shared" si="0"/>
        <v>1076</v>
      </c>
      <c r="M11" s="28">
        <v>687</v>
      </c>
    </row>
    <row r="12" spans="1:13" x14ac:dyDescent="0.2">
      <c r="A12" s="52" t="s">
        <v>21</v>
      </c>
      <c r="B12">
        <v>323</v>
      </c>
      <c r="C12" s="28">
        <v>409</v>
      </c>
      <c r="D12">
        <v>848</v>
      </c>
      <c r="E12" s="28">
        <v>490</v>
      </c>
      <c r="F12">
        <v>151</v>
      </c>
      <c r="G12" s="28">
        <v>139</v>
      </c>
      <c r="H12">
        <v>16</v>
      </c>
      <c r="I12" s="28">
        <v>22</v>
      </c>
      <c r="J12">
        <v>8</v>
      </c>
      <c r="K12" s="28">
        <v>1</v>
      </c>
      <c r="L12" s="29">
        <f t="shared" si="0"/>
        <v>1346</v>
      </c>
      <c r="M12" s="28">
        <v>1061</v>
      </c>
    </row>
    <row r="13" spans="1:13" x14ac:dyDescent="0.2">
      <c r="A13" s="51" t="s">
        <v>22</v>
      </c>
      <c r="B13">
        <v>79</v>
      </c>
      <c r="C13" s="28">
        <v>223</v>
      </c>
      <c r="D13">
        <v>304</v>
      </c>
      <c r="E13" s="28">
        <v>78</v>
      </c>
      <c r="F13">
        <v>45</v>
      </c>
      <c r="G13" s="28">
        <v>77</v>
      </c>
      <c r="H13">
        <v>3</v>
      </c>
      <c r="I13" s="28">
        <v>4</v>
      </c>
      <c r="J13">
        <v>8</v>
      </c>
      <c r="K13" s="28">
        <v>0</v>
      </c>
      <c r="L13" s="29">
        <f t="shared" si="0"/>
        <v>439</v>
      </c>
      <c r="M13" s="28">
        <v>382</v>
      </c>
    </row>
    <row r="14" spans="1:13" x14ac:dyDescent="0.2">
      <c r="A14" s="53" t="s">
        <v>48</v>
      </c>
      <c r="B14">
        <v>43</v>
      </c>
      <c r="C14" s="28">
        <v>43</v>
      </c>
      <c r="D14">
        <v>13</v>
      </c>
      <c r="E14" s="28">
        <v>13</v>
      </c>
      <c r="F14">
        <v>17</v>
      </c>
      <c r="G14" s="28">
        <v>17</v>
      </c>
      <c r="H14">
        <v>0</v>
      </c>
      <c r="I14" s="28">
        <v>0</v>
      </c>
      <c r="J14">
        <v>0</v>
      </c>
      <c r="K14" s="28">
        <v>0</v>
      </c>
      <c r="L14" s="30">
        <f t="shared" si="0"/>
        <v>73</v>
      </c>
      <c r="M14" s="28">
        <v>73</v>
      </c>
    </row>
    <row r="15" spans="1:13" x14ac:dyDescent="0.2">
      <c r="A15" s="51" t="s">
        <v>23</v>
      </c>
      <c r="B15">
        <v>345</v>
      </c>
      <c r="C15" s="28">
        <v>400</v>
      </c>
      <c r="D15">
        <v>3166</v>
      </c>
      <c r="E15" s="28">
        <v>1940</v>
      </c>
      <c r="F15">
        <v>366</v>
      </c>
      <c r="G15" s="28">
        <v>338</v>
      </c>
      <c r="H15">
        <v>52</v>
      </c>
      <c r="I15" s="28">
        <v>44</v>
      </c>
      <c r="J15">
        <v>24</v>
      </c>
      <c r="K15" s="28">
        <v>0</v>
      </c>
      <c r="L15" s="29">
        <f t="shared" si="0"/>
        <v>3953</v>
      </c>
      <c r="M15" s="28">
        <v>2722</v>
      </c>
    </row>
    <row r="16" spans="1:13" x14ac:dyDescent="0.2">
      <c r="A16" s="52" t="s">
        <v>24</v>
      </c>
      <c r="B16">
        <v>21</v>
      </c>
      <c r="C16" s="28">
        <v>18</v>
      </c>
      <c r="D16">
        <v>22</v>
      </c>
      <c r="E16" s="28">
        <v>3</v>
      </c>
      <c r="F16">
        <v>3</v>
      </c>
      <c r="G16" s="28">
        <v>1</v>
      </c>
      <c r="H16">
        <v>8</v>
      </c>
      <c r="I16" s="28">
        <v>4</v>
      </c>
      <c r="J16">
        <v>1</v>
      </c>
      <c r="K16" s="28">
        <v>0</v>
      </c>
      <c r="L16" s="29">
        <f t="shared" si="0"/>
        <v>55</v>
      </c>
      <c r="M16" s="28">
        <v>26</v>
      </c>
    </row>
    <row r="17" spans="1:13" x14ac:dyDescent="0.2">
      <c r="A17" s="51" t="s">
        <v>25</v>
      </c>
      <c r="B17">
        <v>133</v>
      </c>
      <c r="C17" s="28">
        <v>131</v>
      </c>
      <c r="D17">
        <v>293</v>
      </c>
      <c r="E17" s="28">
        <v>160</v>
      </c>
      <c r="F17">
        <v>31</v>
      </c>
      <c r="G17" s="28">
        <v>34</v>
      </c>
      <c r="H17">
        <v>9</v>
      </c>
      <c r="I17" s="28">
        <v>6</v>
      </c>
      <c r="J17">
        <v>44</v>
      </c>
      <c r="K17" s="28">
        <v>2</v>
      </c>
      <c r="L17" s="29">
        <f t="shared" si="0"/>
        <v>510</v>
      </c>
      <c r="M17" s="28">
        <v>333</v>
      </c>
    </row>
    <row r="18" spans="1:13" x14ac:dyDescent="0.2">
      <c r="A18" s="52" t="s">
        <v>26</v>
      </c>
      <c r="B18">
        <v>35</v>
      </c>
      <c r="C18" s="28">
        <v>30</v>
      </c>
      <c r="D18">
        <v>100</v>
      </c>
      <c r="E18" s="28">
        <v>48</v>
      </c>
      <c r="F18">
        <v>7</v>
      </c>
      <c r="G18" s="28">
        <v>7</v>
      </c>
      <c r="H18">
        <v>2</v>
      </c>
      <c r="I18" s="28">
        <v>6</v>
      </c>
      <c r="J18">
        <v>1</v>
      </c>
      <c r="K18" s="28">
        <v>0</v>
      </c>
      <c r="L18" s="29">
        <f t="shared" si="0"/>
        <v>145</v>
      </c>
      <c r="M18" s="28">
        <v>91</v>
      </c>
    </row>
    <row r="19" spans="1:13" x14ac:dyDescent="0.2">
      <c r="A19" s="51" t="s">
        <v>27</v>
      </c>
      <c r="B19">
        <v>53</v>
      </c>
      <c r="C19" s="28">
        <v>61</v>
      </c>
      <c r="D19">
        <v>63</v>
      </c>
      <c r="E19" s="28">
        <v>6</v>
      </c>
      <c r="F19">
        <v>5</v>
      </c>
      <c r="G19" s="28">
        <v>4</v>
      </c>
      <c r="H19">
        <v>1</v>
      </c>
      <c r="I19" s="28">
        <v>1</v>
      </c>
      <c r="J19">
        <v>0</v>
      </c>
      <c r="K19" s="28">
        <v>0</v>
      </c>
      <c r="L19" s="29">
        <f t="shared" si="0"/>
        <v>122</v>
      </c>
      <c r="M19" s="28">
        <v>72</v>
      </c>
    </row>
    <row r="20" spans="1:13" x14ac:dyDescent="0.2">
      <c r="A20" s="51" t="s">
        <v>28</v>
      </c>
      <c r="B20">
        <v>226</v>
      </c>
      <c r="C20" s="28">
        <v>453</v>
      </c>
      <c r="D20">
        <v>4618</v>
      </c>
      <c r="E20" s="28">
        <v>2419</v>
      </c>
      <c r="F20">
        <v>226</v>
      </c>
      <c r="G20" s="28">
        <v>249</v>
      </c>
      <c r="H20">
        <v>22</v>
      </c>
      <c r="I20" s="28">
        <v>31</v>
      </c>
      <c r="J20">
        <v>21</v>
      </c>
      <c r="K20" s="28">
        <v>7</v>
      </c>
      <c r="L20" s="29">
        <f t="shared" si="0"/>
        <v>5113</v>
      </c>
      <c r="M20" s="28">
        <v>3159</v>
      </c>
    </row>
    <row r="21" spans="1:13" x14ac:dyDescent="0.2">
      <c r="A21" s="51" t="s">
        <v>29</v>
      </c>
      <c r="B21">
        <v>415</v>
      </c>
      <c r="C21" s="28">
        <v>446</v>
      </c>
      <c r="D21">
        <v>698</v>
      </c>
      <c r="E21" s="28">
        <v>623</v>
      </c>
      <c r="F21">
        <v>137</v>
      </c>
      <c r="G21" s="28">
        <v>133</v>
      </c>
      <c r="H21">
        <v>63</v>
      </c>
      <c r="I21" s="28">
        <v>48</v>
      </c>
      <c r="J21">
        <v>28</v>
      </c>
      <c r="K21" s="28">
        <v>15</v>
      </c>
      <c r="L21" s="29">
        <f t="shared" si="0"/>
        <v>1341</v>
      </c>
      <c r="M21" s="28">
        <v>1265</v>
      </c>
    </row>
    <row r="22" spans="1:13" x14ac:dyDescent="0.2">
      <c r="A22" s="52" t="s">
        <v>30</v>
      </c>
      <c r="B22">
        <v>28</v>
      </c>
      <c r="C22" s="28">
        <v>34</v>
      </c>
      <c r="D22">
        <v>20</v>
      </c>
      <c r="E22" s="28">
        <v>8</v>
      </c>
      <c r="F22">
        <v>1</v>
      </c>
      <c r="G22" s="28">
        <v>1</v>
      </c>
      <c r="H22">
        <v>6</v>
      </c>
      <c r="I22" s="28">
        <v>2</v>
      </c>
      <c r="J22">
        <v>0</v>
      </c>
      <c r="K22" s="28">
        <v>0</v>
      </c>
      <c r="L22" s="29">
        <f t="shared" si="0"/>
        <v>55</v>
      </c>
      <c r="M22" s="28">
        <v>45</v>
      </c>
    </row>
    <row r="23" spans="1:13" x14ac:dyDescent="0.2">
      <c r="A23" s="51" t="s">
        <v>31</v>
      </c>
      <c r="B23">
        <v>62</v>
      </c>
      <c r="C23" s="28">
        <v>162</v>
      </c>
      <c r="D23">
        <v>404</v>
      </c>
      <c r="E23" s="28">
        <v>356</v>
      </c>
      <c r="F23">
        <v>42</v>
      </c>
      <c r="G23" s="28">
        <v>52</v>
      </c>
      <c r="H23">
        <v>7</v>
      </c>
      <c r="I23" s="28">
        <v>5</v>
      </c>
      <c r="J23">
        <v>3</v>
      </c>
      <c r="K23" s="28">
        <v>0</v>
      </c>
      <c r="L23" s="29">
        <f t="shared" si="0"/>
        <v>518</v>
      </c>
      <c r="M23" s="28">
        <v>575</v>
      </c>
    </row>
    <row r="24" spans="1:13" x14ac:dyDescent="0.2">
      <c r="A24" s="52" t="s">
        <v>32</v>
      </c>
      <c r="B24">
        <v>11</v>
      </c>
      <c r="C24" s="28">
        <v>12</v>
      </c>
      <c r="D24">
        <v>3</v>
      </c>
      <c r="E24" s="28">
        <v>4</v>
      </c>
      <c r="F24">
        <v>0</v>
      </c>
      <c r="G24" s="28">
        <v>0</v>
      </c>
      <c r="H24">
        <v>0</v>
      </c>
      <c r="I24" s="28">
        <v>0</v>
      </c>
      <c r="J24">
        <v>0</v>
      </c>
      <c r="K24" s="28">
        <v>0</v>
      </c>
      <c r="L24" s="29">
        <f t="shared" si="0"/>
        <v>14</v>
      </c>
      <c r="M24" s="28">
        <v>16</v>
      </c>
    </row>
    <row r="25" spans="1:13" x14ac:dyDescent="0.2">
      <c r="A25" s="51" t="s">
        <v>33</v>
      </c>
      <c r="B25">
        <v>96</v>
      </c>
      <c r="C25" s="28">
        <v>69</v>
      </c>
      <c r="D25">
        <v>170</v>
      </c>
      <c r="E25" s="28">
        <v>46</v>
      </c>
      <c r="F25">
        <v>17</v>
      </c>
      <c r="G25" s="28">
        <v>20</v>
      </c>
      <c r="H25">
        <v>4</v>
      </c>
      <c r="I25" s="28">
        <v>2</v>
      </c>
      <c r="J25">
        <v>10</v>
      </c>
      <c r="K25" s="28">
        <v>0</v>
      </c>
      <c r="L25" s="29">
        <f t="shared" si="0"/>
        <v>297</v>
      </c>
      <c r="M25" s="28">
        <v>137</v>
      </c>
    </row>
    <row r="26" spans="1:13" x14ac:dyDescent="0.2">
      <c r="A26" s="53" t="s">
        <v>47</v>
      </c>
      <c r="B26">
        <v>52</v>
      </c>
      <c r="C26" s="28">
        <v>52</v>
      </c>
      <c r="D26">
        <v>32</v>
      </c>
      <c r="E26" s="28">
        <v>32</v>
      </c>
      <c r="F26">
        <v>22</v>
      </c>
      <c r="G26" s="28">
        <v>22</v>
      </c>
      <c r="H26">
        <v>2</v>
      </c>
      <c r="I26" s="28">
        <v>2</v>
      </c>
      <c r="J26">
        <v>0</v>
      </c>
      <c r="K26" s="28">
        <v>0</v>
      </c>
      <c r="L26" s="31">
        <f t="shared" si="0"/>
        <v>108</v>
      </c>
      <c r="M26" s="28">
        <v>108</v>
      </c>
    </row>
    <row r="27" spans="1:13" ht="16.5" thickBot="1" x14ac:dyDescent="0.25">
      <c r="A27" s="16"/>
      <c r="B27" s="17"/>
      <c r="C27" s="18"/>
      <c r="D27" s="17"/>
      <c r="E27" s="18"/>
      <c r="F27" s="17"/>
      <c r="G27" s="18"/>
      <c r="H27" s="17"/>
      <c r="I27" s="18"/>
      <c r="J27" s="17"/>
      <c r="K27" s="18"/>
      <c r="L27" s="17"/>
      <c r="M27" s="19"/>
    </row>
    <row r="28" spans="1:13" ht="15.75" thickBot="1" x14ac:dyDescent="0.25">
      <c r="A28" s="54" t="s">
        <v>50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20"/>
    </row>
    <row r="29" spans="1:13" x14ac:dyDescent="0.2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20"/>
    </row>
    <row r="30" spans="1:13" x14ac:dyDescent="0.2">
      <c r="A30" s="55" t="s">
        <v>49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20"/>
    </row>
    <row r="31" spans="1:13" x14ac:dyDescent="0.2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21"/>
    </row>
  </sheetData>
  <mergeCells count="1">
    <mergeCell ref="A1:L1"/>
  </mergeCells>
  <pageMargins left="0.7" right="0.7" top="0.75" bottom="0.75" header="0.3" footer="0.3"/>
  <pageSetup orientation="portrait"/>
  <tableParts count="1">
    <tablePart r:id="rId1"/>
  </tableParts>
</worksheet>
</file>

<file path=customXML/_rels/item3.xml.rels>&#65279;<?xml version="1.0" encoding="utf-8"?><Relationships xmlns="http://schemas.openxmlformats.org/package/2006/relationships"><Relationship Type="http://schemas.openxmlformats.org/officeDocument/2006/relationships/customXmlProps" Target="/customXML/itemProps3.xml" Id="Rd3c4172d526e4b2384ade4b889302c76" /></Relationships>
</file>

<file path=customXML/item3.xml><?xml version="1.0" encoding="utf-8"?>
<metadata xmlns="http://www.objective.com/ecm/document/metadata/FF3C5B18883D4E21973B57C2EEED7FD1" version="1.0.0">
  <systemFields>
    <field name="Objective-Id">
      <value order="0">A41807005</value>
    </field>
    <field name="Objective-Title">
      <value order="0">Ll(206735) Bedstocks survey 2022 - annex tables (1) CYM</value>
    </field>
    <field name="Objective-Description">
      <value order="0"/>
    </field>
    <field name="Objective-CreationStamp">
      <value order="0">2022-08-16T09:15:50Z</value>
    </field>
    <field name="Objective-IsApproved">
      <value order="0">false</value>
    </field>
    <field name="Objective-IsPublished">
      <value order="0">false</value>
    </field>
    <field name="Objective-DatePublished">
      <value order="0"/>
    </field>
    <field name="Objective-ModificationStamp">
      <value order="0">2022-08-16T09:16:21Z</value>
    </field>
    <field name="Objective-Owner">
      <value order="0">Nelson, Phil (ETC - Culture, Sport &amp; Tourism - Tourism Research)</value>
    </field>
    <field name="Objective-Path">
      <value order="0">Objective Global Folder:Business File Plan:WG Organisational Groups:NEW - Post April 2022 - Economy, Treasury &amp; Constitution:Economy, Treasury &amp; Constitution (ETC) - Culture, Sport &amp; Tourism - Tourism Development:1 - Save:Tourism Research &amp; Insights:Bedstock Surveys:Tourism &amp; Marketing - Tourism Research - Bedstock Surveys - Outcomes &amp; Deliverables - 2018-2023:2021 Interim Reporting</value>
    </field>
    <field name="Objective-Parent">
      <value order="0">2021 Interim Reporting</value>
    </field>
    <field name="Objective-State">
      <value order="0">Being Drafted</value>
    </field>
    <field name="Objective-VersionId">
      <value order="0">vA80021386</value>
    </field>
    <field name="Objective-Version">
      <value order="0">0.1</value>
    </field>
    <field name="Objective-VersionNumber">
      <value order="0">1</value>
    </field>
    <field name="Objective-VersionComment">
      <value order="0">First version</value>
    </field>
    <field name="Objective-FileNumber">
      <value order="0">qA1366715</value>
    </field>
    <field name="Objective-Classification">
      <value order="0">Official</value>
    </field>
    <field name="Objective-Caveats">
      <value order="0"/>
    </field>
  </systemFields>
  <catalogues>
    <catalogue name="Document Type Catalogue" type="type" ori="id:cA14">
      <field name="Objective-Date Acquired">
        <value order="0"/>
      </field>
      <field name="Objective-Official Translation">
        <value order="0"/>
      </field>
      <field name="Objective-Connect Creator">
        <value order="0"/>
      </field>
    </catalogue>
  </catalogues>
</metadata>
</file>

<file path=customXML/itemProps3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FF3C5B18883D4E21973B57C2EEED7FD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Contents</vt:lpstr>
      <vt:lpstr>Notes</vt:lpstr>
      <vt:lpstr>Annex A</vt:lpstr>
      <vt:lpstr>Annex B</vt:lpstr>
      <vt:lpstr>Table 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VeluJ</dc:creator>
  <cp:keywords/>
  <dc:description/>
  <cp:lastModifiedBy>Richard Lewis</cp:lastModifiedBy>
  <dcterms:created xsi:type="dcterms:W3CDTF">2022-06-07T15:54:16Z</dcterms:created>
  <dcterms:modified xsi:type="dcterms:W3CDTF">2022-08-12T13:57:43Z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A41807005</vt:lpwstr>
  </property>
  <property fmtid="{D5CDD505-2E9C-101B-9397-08002B2CF9AE}" pid="4" name="Objective-Title">
    <vt:lpwstr>Ll(206735) Bedstocks survey 2022 - annex tables (1) CYM</vt:lpwstr>
  </property>
  <property fmtid="{D5CDD505-2E9C-101B-9397-08002B2CF9AE}" pid="5" name="Objective-Description">
    <vt:lpwstr/>
  </property>
  <property fmtid="{D5CDD505-2E9C-101B-9397-08002B2CF9AE}" pid="6" name="Objective-CreationStamp">
    <vt:filetime>2022-08-16T09:15:55Z</vt:filetime>
  </property>
  <property fmtid="{D5CDD505-2E9C-101B-9397-08002B2CF9AE}" pid="7" name="Objective-IsApproved">
    <vt:bool>false</vt:bool>
  </property>
  <property fmtid="{D5CDD505-2E9C-101B-9397-08002B2CF9AE}" pid="8" name="Objective-IsPublished">
    <vt:bool>false</vt:bool>
  </property>
  <property fmtid="{D5CDD505-2E9C-101B-9397-08002B2CF9AE}" pid="9" name="Objective-DatePublished">
    <vt:lpwstr/>
  </property>
  <property fmtid="{D5CDD505-2E9C-101B-9397-08002B2CF9AE}" pid="10" name="Objective-ModificationStamp">
    <vt:filetime>2022-08-16T09:16:21Z</vt:filetime>
  </property>
  <property fmtid="{D5CDD505-2E9C-101B-9397-08002B2CF9AE}" pid="11" name="Objective-Owner">
    <vt:lpwstr>Nelson, Phil (ETC - Culture, Sport &amp; Tourism - Tourism Research)</vt:lpwstr>
  </property>
  <property fmtid="{D5CDD505-2E9C-101B-9397-08002B2CF9AE}" pid="12" name="Objective-Path">
    <vt:lpwstr>Objective Global Folder:Business File Plan:WG Organisational Groups:NEW - Post April 2022 - Economy, Treasury &amp; Constitution:Economy, Treasury &amp; Constitution (ETC) - Culture, Sport &amp; Tourism - Tourism Development:1 - Save:Tourism Research &amp; Insights:Bedstock Surveys:Tourism &amp; Marketing - Tourism Research - Bedstock Surveys - Outcomes &amp; Deliverables - 2018-2023:2021 Interim Reporting:</vt:lpwstr>
  </property>
  <property fmtid="{D5CDD505-2E9C-101B-9397-08002B2CF9AE}" pid="13" name="Objective-Parent">
    <vt:lpwstr>2021 Interim Reporting</vt:lpwstr>
  </property>
  <property fmtid="{D5CDD505-2E9C-101B-9397-08002B2CF9AE}" pid="14" name="Objective-State">
    <vt:lpwstr>Being Drafted</vt:lpwstr>
  </property>
  <property fmtid="{D5CDD505-2E9C-101B-9397-08002B2CF9AE}" pid="15" name="Objective-VersionId">
    <vt:lpwstr>vA80021386</vt:lpwstr>
  </property>
  <property fmtid="{D5CDD505-2E9C-101B-9397-08002B2CF9AE}" pid="16" name="Objective-Version">
    <vt:lpwstr>0.1</vt:lpwstr>
  </property>
  <property fmtid="{D5CDD505-2E9C-101B-9397-08002B2CF9AE}" pid="17" name="Objective-VersionNumber">
    <vt:r8>1</vt:r8>
  </property>
  <property fmtid="{D5CDD505-2E9C-101B-9397-08002B2CF9AE}" pid="18" name="Objective-VersionComment">
    <vt:lpwstr>First version</vt:lpwstr>
  </property>
  <property fmtid="{D5CDD505-2E9C-101B-9397-08002B2CF9AE}" pid="19" name="Objective-FileNumber">
    <vt:lpwstr/>
  </property>
  <property fmtid="{D5CDD505-2E9C-101B-9397-08002B2CF9AE}" pid="20" name="Objective-Classification">
    <vt:lpwstr>[Inherited - Official]</vt:lpwstr>
  </property>
  <property fmtid="{D5CDD505-2E9C-101B-9397-08002B2CF9AE}" pid="21" name="Objective-Caveats">
    <vt:lpwstr/>
  </property>
  <property fmtid="{D5CDD505-2E9C-101B-9397-08002B2CF9AE}" pid="22" name="Objective-Date Acquired">
    <vt:lpwstr/>
  </property>
  <property fmtid="{D5CDD505-2E9C-101B-9397-08002B2CF9AE}" pid="23" name="Objective-Official Translation">
    <vt:lpwstr/>
  </property>
  <property fmtid="{D5CDD505-2E9C-101B-9397-08002B2CF9AE}" pid="24" name="Objective-Connect Creator">
    <vt:lpwstr/>
  </property>
  <property fmtid="{D5CDD505-2E9C-101B-9397-08002B2CF9AE}" pid="25" name="Objective-Comment">
    <vt:lpwstr/>
  </property>
</Properties>
</file>