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ers\MelvinA\Objective\Objects\"/>
    </mc:Choice>
  </mc:AlternateContent>
  <xr:revisionPtr revIDLastSave="0" documentId="13_ncr:1_{9320F80A-0017-433C-AA4C-CE4DEF51364F}" xr6:coauthVersionLast="47" xr6:coauthVersionMax="47" xr10:uidLastSave="{00000000-0000-0000-0000-000000000000}"/>
  <bookViews>
    <workbookView xWindow="-103" yWindow="-103" windowWidth="16663" windowHeight="8863" activeTab="1" xr2:uid="{00000000-000D-0000-FFFF-FFFF00000000}"/>
  </bookViews>
  <sheets>
    <sheet name="1" sheetId="1" r:id="rId1"/>
    <sheet name="2" sheetId="2" r:id="rId2"/>
    <sheet name="Nodiadau" sheetId="3" r:id="rId3"/>
  </sheets>
  <definedNames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</calcChain>
</file>

<file path=xl/sharedStrings.xml><?xml version="1.0" encoding="utf-8"?>
<sst xmlns="http://schemas.openxmlformats.org/spreadsheetml/2006/main" count="95" uniqueCount="42">
  <si>
    <t>2019-20</t>
  </si>
  <si>
    <t>2020-21</t>
  </si>
  <si>
    <t>2021-22</t>
  </si>
  <si>
    <t>Dyfed-Powys</t>
  </si>
  <si>
    <t>Gwent</t>
  </si>
  <si>
    <t>Dyfed Powys</t>
  </si>
  <si>
    <t>De Cymru</t>
  </si>
  <si>
    <t>Cyfanswm</t>
  </si>
  <si>
    <t>Heddlu</t>
  </si>
  <si>
    <t xml:space="preserve">Gogledd Cymru </t>
  </si>
  <si>
    <t>Treth y Cyngor o Wariant Safonol</t>
  </si>
  <si>
    <t>2022-23</t>
  </si>
  <si>
    <t>Tabl 1a: Asesiad o Wariant Safonol (£ miliwn) [nodyn 1]</t>
  </si>
  <si>
    <t>Tabl 1b: Cyllid Allanol Cyfun (Grant Cynnal Refeniw ac Ardrethi Annomestig Cenedlaethol) (£ miliwn) [nodyn 1]</t>
  </si>
  <si>
    <t>Dyma swm grant yr heddlu a nodir yn adran 3 o Adroddiad Grant yr Heddlu sy'n cynnwys y dyraniad o dan 'Prif Fformiwla' ac 'Ychwanegu Rheol 1' (colofnau a a b) plws swm y 'cyllid gwaelodol' y mae'r Swyddfa Gartref wedi'i sicrhau sydd ar gael.</t>
  </si>
  <si>
    <t>Taflen waith 2: Cyllid yr Heddlu ar gyfer 2022-23, Gwybodaeth Allweddol (£ miliwn)</t>
  </si>
  <si>
    <t>nodyn 1</t>
  </si>
  <si>
    <t>nodyn 2</t>
  </si>
  <si>
    <t>nodyn 3</t>
  </si>
  <si>
    <t>Rhif nodyn</t>
  </si>
  <si>
    <t>Nodiadau</t>
  </si>
  <si>
    <t>Nodyn testun</t>
  </si>
  <si>
    <t>Ardreth Annomestig Dosbarthadwy
[nodyn 1] [nodyn 4]</t>
  </si>
  <si>
    <t>Grant Cynnal Refeniw
[nodyn 1] [nodyn 4]</t>
  </si>
  <si>
    <t>Cyfanswm yr Asesiad o Wariant Safonol
[nodyn 1]</t>
  </si>
  <si>
    <t>nodyn 4</t>
  </si>
  <si>
    <t>Mae'r daflen waith hon yn cynnwys pum tabl a gyflwynir ar ben ei gilydd yn fertigol.</t>
  </si>
  <si>
    <t>Mae rhai celloedd yn cyfeirio at nodiadau sydd i'w gweld ar y daflen waith nodiadau.</t>
  </si>
  <si>
    <t>Mae'r daflen waith hon yn cynnwys un tabl.</t>
  </si>
  <si>
    <t>Ers Adolygiad Cynhwysfawr o Wariant 2015, mae'r Swyddfa Gartref wedi trosglwyddo cyllid yn flynyddol i Lywodraeth Cymru er mwyn i Lywodraeth Cymru fodloni’r cyfraniad y cytunwyd arno ar ei chyfer at gyllid yr heddlu yng Nghymru. O 2022-23 ymlaen, ni fydd y cyllid ychwanegol hwn yn cael ei drosglwyddo bellach a bydd, yn hytrach, yn cael ei ddarparu gan y Swyddfa Gartref drwy Grant yr Heddlu a'r Grant Atodol. O ganlyniad, bydd gostyngiad o £29.93m yng nghyfraniad Llywodraeth Cymru at blismona. Newid gweinyddol yn unig yw hwn, ac ni fydd yn golygu unrhyw newid yn y cyllid cyffredinol ar gyfer unrhyw Heddlu.</t>
  </si>
  <si>
    <t>Er mwyn helpu i drosglwyddo’n ddirwystr tuag at gadw ardrethi annomestig yn rhannol ar gyfer Rhanbarthau'r Fargen Ddinesig a’r Fargen Twf, gwnaed addasiad technegol i gyfansoddiad cyfraniad Llywodraeth Cymru at gyllid yr heddlu. Yn unol â’r diwygiad hwn, mae cyfran yr ardrethi annomestig a ddosbarthwyd a dderbynnir gan heddluoedd yn gostwng o 5% i 0.1%. Mae hyn wedi'i fodloni gan gynnydd cyfatebol yn y swm canran a dderbynnir o'r Grant Cynnal Refeniw. Newid technegol yn unig yw hwn. Ni fydd unrhyw Heddlu yn colli cyllid o ganlyniad i’r newid hwn, ac nid effeithiwyd ar gyfanswm yr ardrethi annomestig a'r Grant Cynnal Refeniw a ddarperir.</t>
  </si>
  <si>
    <t>2023-24</t>
  </si>
  <si>
    <t>2024-25</t>
  </si>
  <si>
    <t>North Wales</t>
  </si>
  <si>
    <t>South Wales</t>
  </si>
  <si>
    <t xml:space="preserve">Tabl 1c: Grant yr Heddlu a Chyllid Gwaelodol (£ miliwn) [nodyn 1] [nodyn 2] [nodyn 3] [nodyn 4] </t>
  </si>
  <si>
    <t>Tabl 1d: Cyfanswm Cymorth Canolog (£ miliwn) [nodyn 3] [nodyn 4] [nodyn 5]</t>
  </si>
  <si>
    <t>Tabl 1e: Newid mewn Cyfanswm Cymorth Canolog ers y flwyddyn flaenorol (y cant) [nodyn3] [nodyn 4] [nodyn 5]</t>
  </si>
  <si>
    <t>Dangosir ffigurau ar gyfer 2022-23 ymlaen cyn yr addasiad a wnaed ar gyfer trosglwyddo cyllid Cangen Arbennig, fel yr amlinellir ym mharagraff 4.8 o Adroddiad Grant yr Heddlu.</t>
  </si>
  <si>
    <t>Mae ffigurau ar gyfer 2023-24 wedi'u hailddatgan i gynnwys y cyllid yn ystod y flwyddyn a ddyfarnwyd i heddluoedd ar gyfer cytundeb cyflog 2023-24.</t>
  </si>
  <si>
    <t>nodyn 5</t>
  </si>
  <si>
    <t>Taflen waith 1: Cyllid setliad terfynol yr heddlu, gan yr Heddlu a'r flwyddyn ariannol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</si>
</sst>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_)"/>
    <numFmt numFmtId="166" formatCode="#,##0.000000"/>
    <numFmt numFmtId="167" formatCode="#,###,"/>
  </numFmts>
  <fonts count="17" x14ac:knownFonts="1">
    <font>
      <sz val="12"/>
      <name val="Times New Roman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5"/>
      <name val="Arial"/>
      <family val="2"/>
    </font>
    <font>
      <sz val="11"/>
      <color rgb="FF000000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3" fillId="0" borderId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164" fontId="2" fillId="0" borderId="0" xfId="0" applyNumberFormat="1" applyFont="1"/>
    <xf numFmtId="3" fontId="3" fillId="0" borderId="0" xfId="1" applyNumberFormat="1" applyAlignment="1">
      <alignment horizontal="left" vertical="center"/>
    </xf>
    <xf numFmtId="0" fontId="10" fillId="0" borderId="0" xfId="3" applyFont="1" applyFill="1" applyBorder="1" applyAlignment="1" applyProtection="1"/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8" fillId="0" borderId="0" xfId="2" applyFont="1" applyBorder="1"/>
    <xf numFmtId="3" fontId="2" fillId="0" borderId="0" xfId="1" applyNumberFormat="1" applyFont="1" applyAlignment="1">
      <alignment horizontal="left"/>
    </xf>
    <xf numFmtId="0" fontId="3" fillId="0" borderId="2" xfId="0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8" fillId="0" borderId="0" xfId="2" applyFont="1" applyFill="1" applyBorder="1" applyAlignment="1">
      <alignment vertical="top"/>
    </xf>
    <xf numFmtId="0" fontId="11" fillId="0" borderId="6" xfId="4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/>
    <xf numFmtId="0" fontId="1" fillId="0" borderId="0" xfId="5"/>
    <xf numFmtId="0" fontId="8" fillId="0" borderId="0" xfId="2" applyFont="1" applyFill="1" applyBorder="1" applyProtection="1"/>
    <xf numFmtId="167" fontId="3" fillId="0" borderId="0" xfId="4" applyNumberFormat="1" applyFont="1"/>
    <xf numFmtId="9" fontId="3" fillId="0" borderId="0" xfId="0" applyNumberFormat="1" applyFont="1"/>
    <xf numFmtId="167" fontId="3" fillId="0" borderId="0" xfId="4" applyNumberFormat="1" applyFont="1" applyAlignment="1">
      <alignment vertical="top"/>
    </xf>
    <xf numFmtId="0" fontId="12" fillId="0" borderId="0" xfId="4" applyFont="1"/>
    <xf numFmtId="0" fontId="3" fillId="0" borderId="0" xfId="4" applyFont="1"/>
    <xf numFmtId="0" fontId="13" fillId="0" borderId="0" xfId="4" applyFont="1"/>
    <xf numFmtId="0" fontId="11" fillId="0" borderId="5" xfId="4" applyFont="1" applyBorder="1"/>
    <xf numFmtId="0" fontId="14" fillId="0" borderId="7" xfId="4" applyFont="1" applyBorder="1" applyAlignment="1">
      <alignment horizontal="left" vertical="top"/>
    </xf>
    <xf numFmtId="0" fontId="3" fillId="0" borderId="8" xfId="4" applyFont="1" applyBorder="1" applyAlignment="1">
      <alignment wrapText="1"/>
    </xf>
    <xf numFmtId="0" fontId="3" fillId="0" borderId="8" xfId="4" applyFont="1" applyBorder="1" applyAlignment="1">
      <alignment horizontal="left" vertical="top" wrapText="1"/>
    </xf>
    <xf numFmtId="0" fontId="14" fillId="0" borderId="9" xfId="4" applyFont="1" applyBorder="1" applyAlignment="1">
      <alignment horizontal="left" vertical="top"/>
    </xf>
    <xf numFmtId="0" fontId="3" fillId="0" borderId="10" xfId="4" applyFont="1" applyBorder="1" applyAlignment="1">
      <alignment horizontal="left" vertical="top" wrapText="1"/>
    </xf>
    <xf numFmtId="164" fontId="15" fillId="0" borderId="0" xfId="0" applyNumberFormat="1" applyFont="1" applyAlignment="1">
      <alignment vertical="center"/>
    </xf>
    <xf numFmtId="164" fontId="3" fillId="2" borderId="0" xfId="0" applyNumberFormat="1" applyFont="1" applyFill="1"/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3" fillId="2" borderId="0" xfId="0" applyNumberFormat="1" applyFont="1" applyFill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3" fontId="3" fillId="0" borderId="1" xfId="1" applyNumberFormat="1" applyBorder="1" applyAlignment="1">
      <alignment horizontal="left" vertical="center"/>
    </xf>
    <xf numFmtId="3" fontId="2" fillId="0" borderId="0" xfId="1" applyNumberFormat="1" applyFont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14" fillId="0" borderId="12" xfId="4" applyFont="1" applyBorder="1" applyAlignment="1">
      <alignment horizontal="left" vertical="top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</cellXfs>
  <cellStyles count="6">
    <cellStyle name="Heading 1" xfId="2" builtinId="16"/>
    <cellStyle name="Heading 2" xfId="3" builtinId="17"/>
    <cellStyle name="Normal" xfId="0" builtinId="0"/>
    <cellStyle name="Normal 11" xfId="4" xr:uid="{00000000-0005-0000-0000-000003000000}"/>
    <cellStyle name="Normal 2" xfId="5" xr:uid="{00000000-0005-0000-0000-000004000000}"/>
    <cellStyle name="Normal_Base data" xfId="1" xr:uid="{00000000-0005-0000-0000-000005000000}"/>
  </cellStyles>
  <dxfs count="71"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0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1.xml" Id="rId8" /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customXml" Target="../customXml/item4.xml" Id="rId11" /><Relationship Type="http://schemas.openxmlformats.org/officeDocument/2006/relationships/styles" Target="styles.xml" Id="rId5" /><Relationship Type="http://schemas.openxmlformats.org/officeDocument/2006/relationships/customXml" Target="../customXml/item3.xml" Id="rId10" /><Relationship Type="http://schemas.openxmlformats.org/officeDocument/2006/relationships/theme" Target="theme/theme1.xml" Id="rId4" /><Relationship Type="http://schemas.openxmlformats.org/officeDocument/2006/relationships/customXml" Target="/customXML/item5.xml" Id="R8752f11d6c994abe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yllid_Allanol_Cyfun" displayName="Cyllid_Allanol_Cyfun" ref="A12:G18" totalsRowShown="0" headerRowDxfId="70" dataDxfId="68" headerRowBorderDxfId="69" tableBorderDxfId="67">
  <autoFilter ref="A12:G1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Heddlu" dataDxfId="66" dataCellStyle="Normal_Base data"/>
    <tableColumn id="2" xr3:uid="{00000000-0010-0000-0100-000002000000}" name="2019-20" dataDxfId="65"/>
    <tableColumn id="3" xr3:uid="{00000000-0010-0000-0100-000003000000}" name="2020-21" dataDxfId="64"/>
    <tableColumn id="4" xr3:uid="{00000000-0010-0000-0100-000004000000}" name="2021-22" dataDxfId="63"/>
    <tableColumn id="5" xr3:uid="{00000000-0010-0000-0100-000005000000}" name="2022-23" dataDxfId="62"/>
    <tableColumn id="6" xr3:uid="{00000000-0010-0000-0100-000006000000}" name="2023-24" dataDxfId="61"/>
    <tableColumn id="7" xr3:uid="{0E11FDF8-FED2-4095-AF4E-E2F978F131F3}" name="2024-25" dataDxfId="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 1b: Cyllid Allanol Cyfun" altTextSummary="Tabl 1b: Cyllid Allanol Cyfu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Grant_yr_Heddlu_a_Chyllid_Gwaelodol" displayName="Grant_yr_Heddlu_a_Chyllid_Gwaelodol" ref="A19:G25" totalsRowShown="0" headerRowDxfId="59" dataDxfId="57" headerRowBorderDxfId="58" tableBorderDxfId="56">
  <autoFilter ref="A19:G2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Heddlu" dataDxfId="55" dataCellStyle="Normal_Base data"/>
    <tableColumn id="2" xr3:uid="{00000000-0010-0000-0200-000002000000}" name="2019-20" dataDxfId="54"/>
    <tableColumn id="3" xr3:uid="{00000000-0010-0000-0200-000003000000}" name="2020-21" dataDxfId="53"/>
    <tableColumn id="4" xr3:uid="{00000000-0010-0000-0200-000004000000}" name="2021-22" dataDxfId="52"/>
    <tableColumn id="5" xr3:uid="{00000000-0010-0000-0200-000005000000}" name="2022-23" dataDxfId="51"/>
    <tableColumn id="6" xr3:uid="{00000000-0010-0000-0200-000006000000}" name="2023-24" dataDxfId="50"/>
    <tableColumn id="7" xr3:uid="{75656E50-A9FF-4CCA-A06E-C558E90FF91F}" name="2024-25" dataDxfId="4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 1c: Grant yr Heddlu a Chyllid Gwaelodol" altTextSummary="Tabl 1c: Grant yr Heddlu a Chyllid Gwaelodol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Cyfanswm_Cymorth_Canolog" displayName="Cyfanswm_Cymorth_Canolog" ref="A26:G32" totalsRowShown="0" headerRowDxfId="48" dataDxfId="46" headerRowBorderDxfId="47" tableBorderDxfId="45">
  <autoFilter ref="A26:G3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Heddlu" dataDxfId="44" dataCellStyle="Normal_Base data"/>
    <tableColumn id="2" xr3:uid="{00000000-0010-0000-0300-000002000000}" name="2019-20" dataDxfId="43"/>
    <tableColumn id="3" xr3:uid="{00000000-0010-0000-0300-000003000000}" name="2020-21" dataDxfId="42"/>
    <tableColumn id="4" xr3:uid="{00000000-0010-0000-0300-000004000000}" name="2021-22" dataDxfId="41"/>
    <tableColumn id="5" xr3:uid="{00000000-0010-0000-0300-000005000000}" name="2022-23" dataDxfId="40"/>
    <tableColumn id="6" xr3:uid="{00000000-0010-0000-0300-000006000000}" name="2023-24" dataDxfId="39"/>
    <tableColumn id="7" xr3:uid="{8AE97B27-F98C-4512-8E6B-FA2B5B49ECFB}" name="2024-25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 1d: Cyfanswm Cymorth Canolog" altTextSummary="Tabl 1d: Cyfanswm Cymorth Canolog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Newid_mewn_Cyfanswm_Cymorth_Canolog" displayName="Newid_mewn_Cyfanswm_Cymorth_Canolog" ref="A33:G38" totalsRowShown="0" headerRowDxfId="37" dataDxfId="35" headerRowBorderDxfId="36" tableBorderDxfId="34">
  <autoFilter ref="A33:G3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Heddlu" dataDxfId="33" dataCellStyle="Normal_Base data"/>
    <tableColumn id="2" xr3:uid="{00000000-0010-0000-0400-000002000000}" name="2019-20" dataDxfId="32"/>
    <tableColumn id="3" xr3:uid="{00000000-0010-0000-0400-000003000000}" name="2020-21" dataDxfId="31"/>
    <tableColumn id="4" xr3:uid="{00000000-0010-0000-0400-000004000000}" name="2021-22" dataDxfId="30"/>
    <tableColumn id="5" xr3:uid="{00000000-0010-0000-0400-000005000000}" name="2022-23" dataDxfId="29"/>
    <tableColumn id="6" xr3:uid="{00000000-0010-0000-0400-000006000000}" name="2023-24" dataDxfId="28"/>
    <tableColumn id="7" xr3:uid="{50143D55-0ECF-4607-9B95-DB79DCC4C23B}" name="2024-25" dataDxfId="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 1e: Newid mewn Cyfanswm Cymorth Canolog ers y flwyddyn flaenorol" altTextSummary="Tabl 1e: Newid mewn Cyfanswm Cymorth Canolog ers y flwyddyn flaenorol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0945563-C125-4415-A1E1-3D509CF5A881}" name="Standard_Spending_Assessments" displayName="Standard_Spending_Assessments" ref="A5:G10" totalsRowShown="0" headerRowDxfId="26" dataDxfId="24" headerRowBorderDxfId="25" tableBorderDxfId="23">
  <tableColumns count="7">
    <tableColumn id="1" xr3:uid="{1E56F573-FFFB-414F-8008-5DBE6C16F8B2}" name="Heddlu" dataDxfId="22" dataCellStyle="Normal_Base data"/>
    <tableColumn id="2" xr3:uid="{EAD8D2D4-B880-49A6-A95A-A42A107CB388}" name="2019-20" dataDxfId="21"/>
    <tableColumn id="3" xr3:uid="{8FDD12DB-AB58-4CBB-B90D-AF2E6C1F148C}" name="2020-21" dataDxfId="20"/>
    <tableColumn id="4" xr3:uid="{67ED9ABD-A3C4-4299-B9A4-A75CF92C32EF}" name="2021-22" dataDxfId="19"/>
    <tableColumn id="5" xr3:uid="{C3B58C04-46B2-4814-B9F7-661B7D525776}" name="2022-23" dataDxfId="18"/>
    <tableColumn id="6" xr3:uid="{E5BC099B-81EB-4E9F-8B30-938440D3197A}" name="2023-24" dataDxfId="17"/>
    <tableColumn id="7" xr3:uid="{D69A102C-62C6-40EA-9623-E0FEFC06EA2D}" name="2024-25" dataDxfId="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1a: Standard Spending Assessments" altTextSummary="Table 1a: Standard Spending Assessment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Gwybodaeth_Allweddol" displayName="Gwybodaeth_Allweddol" ref="A4:E9" totalsRowShown="0" headerRowDxfId="15" dataDxfId="13" headerRowBorderDxfId="14" tableBorderDxfId="12">
  <autoFilter ref="A4:E9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500-000001000000}" name="Heddlu" dataDxfId="11"/>
    <tableColumn id="2" xr3:uid="{00000000-0010-0000-0500-000002000000}" name="Treth y Cyngor o Wariant Safonol" dataDxfId="10"/>
    <tableColumn id="3" xr3:uid="{00000000-0010-0000-0500-000003000000}" name="Ardreth Annomestig Dosbarthadwy_x000a_[nodyn 1] [nodyn 4]" dataDxfId="9"/>
    <tableColumn id="4" xr3:uid="{00000000-0010-0000-0500-000004000000}" name="Grant Cynnal Refeniw_x000a_[nodyn 1] [nodyn 4]" dataDxfId="8"/>
    <tableColumn id="5" xr3:uid="{00000000-0010-0000-0500-000005000000}" name="Cyfanswm yr Asesiad o Wariant Safonol_x000a_[nodyn 1]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yllid yr Heddlu ar gyfer 2022-23, Gwybodaeth Allweddol" altTextSummary="Cyllid yr Heddlu ar gyfer 2022-23, Gwybodaeth Allweddol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Nodiadau" displayName="Nodiadau" ref="A3:B7" totalsRowShown="0" headerRowDxfId="6" dataDxfId="4" headerRowBorderDxfId="5" tableBorderDxfId="3" totalsRowBorderDxfId="2">
  <autoFilter ref="A3:B7" xr:uid="{00000000-0009-0000-0100-000001000000}">
    <filterColumn colId="0" hiddenButton="1"/>
    <filterColumn colId="1" hiddenButton="1"/>
  </autoFilter>
  <tableColumns count="2">
    <tableColumn id="1" xr3:uid="{00000000-0010-0000-0600-000001000000}" name="Rhif nodyn" dataDxfId="1" dataCellStyle="Normal 11"/>
    <tableColumn id="2" xr3:uid="{00000000-0010-0000-0600-000002000000}" name="Nodyn testun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Nodiadau" altTextSummary="Nodiada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showGridLines="0" zoomScaleNormal="100" workbookViewId="0"/>
  </sheetViews>
  <sheetFormatPr defaultColWidth="9" defaultRowHeight="15.45" x14ac:dyDescent="0.4"/>
  <cols>
    <col min="1" max="1" width="16.2109375" style="5" customWidth="1"/>
    <col min="2" max="6" width="13.5703125" style="7" customWidth="1"/>
    <col min="7" max="7" width="12" style="7" customWidth="1"/>
    <col min="8" max="16384" width="9" style="7"/>
  </cols>
  <sheetData>
    <row r="1" spans="1:7" ht="19.3" x14ac:dyDescent="0.5">
      <c r="A1" s="31" t="s">
        <v>41</v>
      </c>
    </row>
    <row r="2" spans="1:7" ht="15" x14ac:dyDescent="0.35">
      <c r="A2" s="32" t="s">
        <v>26</v>
      </c>
    </row>
    <row r="3" spans="1:7" ht="15" x14ac:dyDescent="0.35">
      <c r="A3" s="32" t="s">
        <v>27</v>
      </c>
    </row>
    <row r="4" spans="1:7" s="5" customFormat="1" ht="35.15" customHeight="1" x14ac:dyDescent="0.4">
      <c r="A4" s="11" t="s">
        <v>12</v>
      </c>
      <c r="B4" s="9"/>
    </row>
    <row r="5" spans="1:7" s="1" customFormat="1" x14ac:dyDescent="0.4">
      <c r="A5" s="12" t="s">
        <v>8</v>
      </c>
      <c r="B5" s="13" t="s">
        <v>0</v>
      </c>
      <c r="C5" s="13" t="s">
        <v>1</v>
      </c>
      <c r="D5" s="13" t="s">
        <v>2</v>
      </c>
      <c r="E5" s="13" t="s">
        <v>11</v>
      </c>
      <c r="F5" s="13" t="s">
        <v>31</v>
      </c>
      <c r="G5" s="13" t="s">
        <v>32</v>
      </c>
    </row>
    <row r="6" spans="1:7" s="3" customFormat="1" ht="15" x14ac:dyDescent="0.35">
      <c r="A6" s="10" t="s">
        <v>3</v>
      </c>
      <c r="B6" s="45">
        <v>36.618231999999999</v>
      </c>
      <c r="C6" s="45">
        <v>37.049430999999998</v>
      </c>
      <c r="D6" s="45">
        <v>37.491692999999998</v>
      </c>
      <c r="E6" s="45">
        <v>33.904074999999999</v>
      </c>
      <c r="F6" s="45">
        <v>34.368364</v>
      </c>
      <c r="G6" s="45">
        <v>34.936114000000003</v>
      </c>
    </row>
    <row r="7" spans="1:7" s="3" customFormat="1" ht="15" x14ac:dyDescent="0.35">
      <c r="A7" s="10" t="s">
        <v>4</v>
      </c>
      <c r="B7" s="45">
        <v>54.59308</v>
      </c>
      <c r="C7" s="45">
        <v>55.236240000000002</v>
      </c>
      <c r="D7" s="45">
        <v>55.895550999999998</v>
      </c>
      <c r="E7" s="45">
        <v>50.546886000000001</v>
      </c>
      <c r="F7" s="45">
        <v>51.239482000000002</v>
      </c>
      <c r="G7" s="45">
        <v>51.996017000000002</v>
      </c>
    </row>
    <row r="8" spans="1:7" s="3" customFormat="1" ht="15" x14ac:dyDescent="0.35">
      <c r="A8" s="10" t="s">
        <v>33</v>
      </c>
      <c r="B8" s="45">
        <v>52.743336999999997</v>
      </c>
      <c r="C8" s="45">
        <v>53.376717999999997</v>
      </c>
      <c r="D8" s="45">
        <v>54.011955</v>
      </c>
      <c r="E8" s="45">
        <v>48.845081</v>
      </c>
      <c r="F8" s="45">
        <v>49.530380999999998</v>
      </c>
      <c r="G8" s="45">
        <v>50.386735000000002</v>
      </c>
    </row>
    <row r="9" spans="1:7" s="3" customFormat="1" ht="15" x14ac:dyDescent="0.35">
      <c r="A9" s="10" t="s">
        <v>34</v>
      </c>
      <c r="B9" s="45">
        <v>127.268755</v>
      </c>
      <c r="C9" s="45">
        <v>128.75660199999999</v>
      </c>
      <c r="D9" s="45">
        <v>130.295265</v>
      </c>
      <c r="E9" s="45">
        <v>117.825784</v>
      </c>
      <c r="F9" s="45">
        <v>119.42489500000001</v>
      </c>
      <c r="G9" s="45">
        <v>120.771584</v>
      </c>
    </row>
    <row r="10" spans="1:7" s="4" customFormat="1" x14ac:dyDescent="0.4">
      <c r="A10" s="14" t="s">
        <v>7</v>
      </c>
      <c r="B10" s="46">
        <v>271.22340500000001</v>
      </c>
      <c r="C10" s="46">
        <v>274.41899000000001</v>
      </c>
      <c r="D10" s="46">
        <v>277.69446499999998</v>
      </c>
      <c r="E10" s="46">
        <v>251.121827</v>
      </c>
      <c r="F10" s="46">
        <v>254.56312199999999</v>
      </c>
      <c r="G10" s="46">
        <v>258.09044999999998</v>
      </c>
    </row>
    <row r="11" spans="1:7" s="5" customFormat="1" ht="35.15" customHeight="1" x14ac:dyDescent="0.4">
      <c r="A11" s="17" t="s">
        <v>13</v>
      </c>
      <c r="B11" s="44"/>
      <c r="C11" s="44"/>
      <c r="D11" s="44"/>
      <c r="E11" s="44"/>
      <c r="F11" s="44"/>
    </row>
    <row r="12" spans="1:7" s="1" customFormat="1" x14ac:dyDescent="0.4">
      <c r="A12" s="12" t="s">
        <v>8</v>
      </c>
      <c r="B12" s="13" t="s">
        <v>0</v>
      </c>
      <c r="C12" s="13" t="s">
        <v>1</v>
      </c>
      <c r="D12" s="13" t="s">
        <v>2</v>
      </c>
      <c r="E12" s="13" t="s">
        <v>11</v>
      </c>
      <c r="F12" s="13" t="s">
        <v>31</v>
      </c>
      <c r="G12" s="13" t="s">
        <v>32</v>
      </c>
    </row>
    <row r="13" spans="1:7" s="3" customFormat="1" ht="15" x14ac:dyDescent="0.35">
      <c r="A13" s="10" t="s">
        <v>3</v>
      </c>
      <c r="B13" s="45">
        <v>13.354818</v>
      </c>
      <c r="C13" s="45">
        <v>13.149839999999999</v>
      </c>
      <c r="D13" s="45">
        <v>13.030276000000001</v>
      </c>
      <c r="E13" s="45">
        <v>8.6666749999999997</v>
      </c>
      <c r="F13" s="45">
        <v>8.4916970000000003</v>
      </c>
      <c r="G13" s="48">
        <v>8.4125300000000003</v>
      </c>
    </row>
    <row r="14" spans="1:7" s="3" customFormat="1" ht="15" x14ac:dyDescent="0.35">
      <c r="A14" s="10" t="s">
        <v>4</v>
      </c>
      <c r="B14" s="45">
        <v>31.701436000000001</v>
      </c>
      <c r="C14" s="45">
        <v>31.790492</v>
      </c>
      <c r="D14" s="45">
        <v>31.857143000000001</v>
      </c>
      <c r="E14" s="45">
        <v>25.939232000000001</v>
      </c>
      <c r="F14" s="45">
        <v>26.068722000000001</v>
      </c>
      <c r="G14" s="48">
        <v>26.195988</v>
      </c>
    </row>
    <row r="15" spans="1:7" s="3" customFormat="1" ht="15" x14ac:dyDescent="0.35">
      <c r="A15" s="10" t="s">
        <v>33</v>
      </c>
      <c r="B15" s="45">
        <v>22.496026000000001</v>
      </c>
      <c r="C15" s="45">
        <v>22.614204999999998</v>
      </c>
      <c r="D15" s="45">
        <v>22.523191000000001</v>
      </c>
      <c r="E15" s="45">
        <v>16.512575999999999</v>
      </c>
      <c r="F15" s="45">
        <v>16.33426</v>
      </c>
      <c r="G15" s="48">
        <v>16.360711999999999</v>
      </c>
    </row>
    <row r="16" spans="1:7" s="3" customFormat="1" ht="15" x14ac:dyDescent="0.35">
      <c r="A16" s="10" t="s">
        <v>34</v>
      </c>
      <c r="B16" s="45">
        <v>75.847719999999995</v>
      </c>
      <c r="C16" s="45">
        <v>75.845462999999995</v>
      </c>
      <c r="D16" s="45">
        <v>75.98939</v>
      </c>
      <c r="E16" s="45">
        <v>62.351517000000001</v>
      </c>
      <c r="F16" s="45">
        <v>62.575321000000002</v>
      </c>
      <c r="G16" s="48">
        <v>62.500770000000003</v>
      </c>
    </row>
    <row r="17" spans="1:7" s="3" customFormat="1" x14ac:dyDescent="0.4">
      <c r="A17" s="54" t="s">
        <v>7</v>
      </c>
      <c r="B17" s="47">
        <v>143.4</v>
      </c>
      <c r="C17" s="47">
        <v>143.4</v>
      </c>
      <c r="D17" s="47">
        <v>143.4</v>
      </c>
      <c r="E17" s="47">
        <v>113.47</v>
      </c>
      <c r="F17" s="47">
        <v>113.47</v>
      </c>
      <c r="G17" s="49">
        <v>113.47</v>
      </c>
    </row>
    <row r="18" spans="1:7" s="5" customFormat="1" ht="35.15" customHeight="1" x14ac:dyDescent="0.4">
      <c r="A18" s="51" t="s">
        <v>35</v>
      </c>
      <c r="B18" s="48"/>
      <c r="C18" s="48"/>
      <c r="D18" s="48"/>
      <c r="E18" s="48"/>
      <c r="F18" s="48"/>
      <c r="G18" s="48"/>
    </row>
    <row r="19" spans="1:7" s="1" customFormat="1" x14ac:dyDescent="0.4">
      <c r="A19" s="12" t="s">
        <v>8</v>
      </c>
      <c r="B19" s="13" t="s">
        <v>0</v>
      </c>
      <c r="C19" s="13" t="s">
        <v>1</v>
      </c>
      <c r="D19" s="13" t="s">
        <v>2</v>
      </c>
      <c r="E19" s="13" t="s">
        <v>11</v>
      </c>
      <c r="F19" s="13" t="s">
        <v>31</v>
      </c>
      <c r="G19" s="13" t="s">
        <v>32</v>
      </c>
    </row>
    <row r="20" spans="1:7" s="3" customFormat="1" ht="15" x14ac:dyDescent="0.4">
      <c r="A20" s="10" t="s">
        <v>3</v>
      </c>
      <c r="B20" s="2">
        <v>36.993392999999998</v>
      </c>
      <c r="C20" s="2">
        <v>40.966507</v>
      </c>
      <c r="D20" s="2">
        <v>44.497297000000003</v>
      </c>
      <c r="E20" s="2">
        <v>52.271925000000003</v>
      </c>
      <c r="F20" s="2">
        <v>54.995885000000001</v>
      </c>
      <c r="G20" s="2">
        <v>56.379201999999999</v>
      </c>
    </row>
    <row r="21" spans="1:7" s="3" customFormat="1" ht="15" x14ac:dyDescent="0.4">
      <c r="A21" s="10" t="s">
        <v>4</v>
      </c>
      <c r="B21" s="2">
        <v>41.286575999999997</v>
      </c>
      <c r="C21" s="2">
        <v>46.660052999999998</v>
      </c>
      <c r="D21" s="2">
        <v>51.538533999999999</v>
      </c>
      <c r="E21" s="2">
        <v>62.401290000000003</v>
      </c>
      <c r="F21" s="2">
        <v>65.966967999999994</v>
      </c>
      <c r="G21" s="2">
        <v>67.730283</v>
      </c>
    </row>
    <row r="22" spans="1:7" s="3" customFormat="1" ht="15" x14ac:dyDescent="0.4">
      <c r="A22" s="10" t="s">
        <v>33</v>
      </c>
      <c r="B22" s="2">
        <v>50.737774000000002</v>
      </c>
      <c r="C22" s="2">
        <v>56.100524</v>
      </c>
      <c r="D22" s="2">
        <v>61.153323</v>
      </c>
      <c r="E22" s="2">
        <v>72.125433999999998</v>
      </c>
      <c r="F22" s="2">
        <v>76.011360999999994</v>
      </c>
      <c r="G22" s="2">
        <v>77.881856999999997</v>
      </c>
    </row>
    <row r="23" spans="1:7" s="3" customFormat="1" ht="15" x14ac:dyDescent="0.4">
      <c r="A23" s="10" t="s">
        <v>34</v>
      </c>
      <c r="B23" s="2">
        <v>84.864379</v>
      </c>
      <c r="C23" s="2">
        <v>96.894572999999994</v>
      </c>
      <c r="D23" s="2">
        <v>107.639318</v>
      </c>
      <c r="E23" s="2">
        <v>132.16523000000001</v>
      </c>
      <c r="F23" s="2">
        <v>140.07780500000001</v>
      </c>
      <c r="G23" s="2">
        <v>144.31522000000001</v>
      </c>
    </row>
    <row r="24" spans="1:7" s="3" customFormat="1" x14ac:dyDescent="0.4">
      <c r="A24" s="54" t="s">
        <v>7</v>
      </c>
      <c r="B24" s="55">
        <v>213.88212200000001</v>
      </c>
      <c r="C24" s="55">
        <v>240.621657</v>
      </c>
      <c r="D24" s="55">
        <v>264.82847199999998</v>
      </c>
      <c r="E24" s="55">
        <v>318.96387900000002</v>
      </c>
      <c r="F24" s="55">
        <v>337.05201899999997</v>
      </c>
      <c r="G24" s="55">
        <v>346.30656199999999</v>
      </c>
    </row>
    <row r="25" spans="1:7" s="5" customFormat="1" ht="35.15" customHeight="1" x14ac:dyDescent="0.4">
      <c r="A25" s="51" t="s">
        <v>36</v>
      </c>
      <c r="B25" s="2"/>
      <c r="C25" s="2"/>
      <c r="D25" s="2"/>
      <c r="E25" s="2"/>
      <c r="F25" s="2"/>
      <c r="G25" s="2"/>
    </row>
    <row r="26" spans="1:7" s="1" customFormat="1" x14ac:dyDescent="0.4">
      <c r="A26" s="12" t="s">
        <v>8</v>
      </c>
      <c r="B26" s="13" t="s">
        <v>0</v>
      </c>
      <c r="C26" s="13" t="s">
        <v>1</v>
      </c>
      <c r="D26" s="13" t="s">
        <v>2</v>
      </c>
      <c r="E26" s="13" t="s">
        <v>11</v>
      </c>
      <c r="F26" s="13" t="s">
        <v>31</v>
      </c>
      <c r="G26" s="13" t="s">
        <v>32</v>
      </c>
    </row>
    <row r="27" spans="1:7" s="3" customFormat="1" ht="15" x14ac:dyDescent="0.4">
      <c r="A27" s="10" t="s">
        <v>3</v>
      </c>
      <c r="B27" s="2">
        <v>50.348210999999999</v>
      </c>
      <c r="C27" s="2">
        <v>54.116346999999998</v>
      </c>
      <c r="D27" s="2">
        <v>57.527572999999997</v>
      </c>
      <c r="E27" s="2">
        <v>60.938600000000001</v>
      </c>
      <c r="F27" s="2">
        <v>63.487582000000003</v>
      </c>
      <c r="G27" s="2">
        <v>64.791731999999996</v>
      </c>
    </row>
    <row r="28" spans="1:7" s="3" customFormat="1" ht="15" x14ac:dyDescent="0.4">
      <c r="A28" s="10" t="s">
        <v>4</v>
      </c>
      <c r="B28" s="2">
        <v>72.988011999999998</v>
      </c>
      <c r="C28" s="2">
        <v>78.450545000000005</v>
      </c>
      <c r="D28" s="2">
        <v>83.395677000000006</v>
      </c>
      <c r="E28" s="2">
        <v>88.340522000000007</v>
      </c>
      <c r="F28" s="2">
        <v>92.035690000000002</v>
      </c>
      <c r="G28" s="2">
        <v>93.926271</v>
      </c>
    </row>
    <row r="29" spans="1:7" s="3" customFormat="1" ht="15" x14ac:dyDescent="0.4">
      <c r="A29" s="10" t="s">
        <v>33</v>
      </c>
      <c r="B29" s="2">
        <v>73.233800000000002</v>
      </c>
      <c r="C29" s="2">
        <v>78.714729000000005</v>
      </c>
      <c r="D29" s="2">
        <v>83.676513999999997</v>
      </c>
      <c r="E29" s="2">
        <v>88.638009999999994</v>
      </c>
      <c r="F29" s="2">
        <v>92.345620999999994</v>
      </c>
      <c r="G29" s="2">
        <v>94.242569000000003</v>
      </c>
    </row>
    <row r="30" spans="1:7" s="3" customFormat="1" ht="15" x14ac:dyDescent="0.4">
      <c r="A30" s="50" t="s">
        <v>34</v>
      </c>
      <c r="B30" s="2">
        <v>160.71209899999999</v>
      </c>
      <c r="C30" s="2">
        <v>172.740036</v>
      </c>
      <c r="D30" s="2">
        <v>183.62870799999999</v>
      </c>
      <c r="E30" s="2">
        <v>194.51674700000001</v>
      </c>
      <c r="F30" s="2">
        <v>202.65312599999999</v>
      </c>
      <c r="G30" s="2">
        <v>206.81599</v>
      </c>
    </row>
    <row r="31" spans="1:7" s="3" customFormat="1" x14ac:dyDescent="0.4">
      <c r="A31" s="14" t="s">
        <v>7</v>
      </c>
      <c r="B31" s="15">
        <v>357.28212200000002</v>
      </c>
      <c r="C31" s="15">
        <v>384.021657</v>
      </c>
      <c r="D31" s="15">
        <v>408.22847200000001</v>
      </c>
      <c r="E31" s="15">
        <v>432.43387899999999</v>
      </c>
      <c r="F31" s="15">
        <v>450.522019</v>
      </c>
      <c r="G31" s="15">
        <v>459.77656200000001</v>
      </c>
    </row>
    <row r="32" spans="1:7" s="5" customFormat="1" ht="35.15" customHeight="1" x14ac:dyDescent="0.4">
      <c r="A32" s="51" t="s">
        <v>37</v>
      </c>
      <c r="B32" s="2"/>
      <c r="C32" s="2"/>
      <c r="D32" s="2"/>
      <c r="E32" s="2"/>
      <c r="F32" s="2"/>
      <c r="G32" s="2"/>
    </row>
    <row r="33" spans="1:7" s="1" customFormat="1" x14ac:dyDescent="0.4">
      <c r="A33" s="12" t="s">
        <v>8</v>
      </c>
      <c r="B33" s="13" t="s">
        <v>0</v>
      </c>
      <c r="C33" s="13" t="s">
        <v>1</v>
      </c>
      <c r="D33" s="13" t="s">
        <v>2</v>
      </c>
      <c r="E33" s="13" t="s">
        <v>11</v>
      </c>
      <c r="F33" s="13" t="s">
        <v>31</v>
      </c>
      <c r="G33" s="13" t="s">
        <v>32</v>
      </c>
    </row>
    <row r="34" spans="1:7" s="3" customFormat="1" ht="15" x14ac:dyDescent="0.4">
      <c r="A34" s="10" t="s">
        <v>3</v>
      </c>
      <c r="B34" s="2">
        <v>2.1000009226842309</v>
      </c>
      <c r="C34" s="2">
        <v>7.4841507278183173</v>
      </c>
      <c r="D34" s="2">
        <v>6.3035038192803317</v>
      </c>
      <c r="E34" s="2">
        <v>5.9293775525694592</v>
      </c>
      <c r="F34" s="2">
        <v>4.1828693143590501</v>
      </c>
      <c r="G34" s="2">
        <v>2.0541812413016336</v>
      </c>
    </row>
    <row r="35" spans="1:7" s="3" customFormat="1" ht="15" x14ac:dyDescent="0.4">
      <c r="A35" s="10" t="s">
        <v>4</v>
      </c>
      <c r="B35" s="2">
        <v>2.1000009226842309</v>
      </c>
      <c r="C35" s="2">
        <v>7.4841507278183173</v>
      </c>
      <c r="D35" s="2">
        <v>6.3035024167136022</v>
      </c>
      <c r="E35" s="2">
        <v>5.929378089945847</v>
      </c>
      <c r="F35" s="2">
        <v>4.1828686500177126</v>
      </c>
      <c r="G35" s="2">
        <v>2.0541824590004198</v>
      </c>
    </row>
    <row r="36" spans="1:7" s="3" customFormat="1" ht="15" x14ac:dyDescent="0.4">
      <c r="A36" s="10" t="s">
        <v>33</v>
      </c>
      <c r="B36" s="2">
        <v>2.1000009226842309</v>
      </c>
      <c r="C36" s="2">
        <v>7.4841507278183173</v>
      </c>
      <c r="D36" s="2">
        <v>6.3035026138500649</v>
      </c>
      <c r="E36" s="2">
        <v>5.929377029258176</v>
      </c>
      <c r="F36" s="2">
        <v>4.1828680494970572</v>
      </c>
      <c r="G36" s="2">
        <v>2.0541829482093155</v>
      </c>
    </row>
    <row r="37" spans="1:7" s="3" customFormat="1" ht="15" x14ac:dyDescent="0.4">
      <c r="A37" s="10" t="s">
        <v>34</v>
      </c>
      <c r="B37" s="2">
        <v>2.1000009226842309</v>
      </c>
      <c r="C37" s="2">
        <v>7.4841507278183173</v>
      </c>
      <c r="D37" s="2">
        <v>6.3035022176329614</v>
      </c>
      <c r="E37" s="2">
        <v>5.9293773389725191</v>
      </c>
      <c r="F37" s="2">
        <v>4.1828681208615714</v>
      </c>
      <c r="G37" s="2">
        <v>2.0541819818757689</v>
      </c>
    </row>
    <row r="38" spans="1:7" s="3" customFormat="1" x14ac:dyDescent="0.4">
      <c r="A38" s="14" t="s">
        <v>7</v>
      </c>
      <c r="B38" s="15">
        <v>2.1000003266334888</v>
      </c>
      <c r="C38" s="15">
        <v>7.4841514180214119</v>
      </c>
      <c r="D38" s="15">
        <v>6.3035025652212084</v>
      </c>
      <c r="E38" s="15">
        <v>5.9293774590029047</v>
      </c>
      <c r="F38" s="15">
        <v>4.1828683825209767</v>
      </c>
      <c r="G38" s="15">
        <v>2.0541821730582388</v>
      </c>
    </row>
    <row r="39" spans="1:7" x14ac:dyDescent="0.4">
      <c r="B39" s="6"/>
    </row>
    <row r="40" spans="1:7" ht="15" x14ac:dyDescent="0.35">
      <c r="A40" s="8"/>
      <c r="B40" s="6"/>
    </row>
    <row r="41" spans="1:7" x14ac:dyDescent="0.4">
      <c r="B41" s="6"/>
    </row>
    <row r="42" spans="1:7" x14ac:dyDescent="0.4">
      <c r="B42" s="6"/>
    </row>
  </sheetData>
  <phoneticPr fontId="16" type="noConversion"/>
  <pageMargins left="0.25" right="0.25" top="0.75" bottom="0.75" header="0.3" footer="0.3"/>
  <pageSetup paperSize="9" scale="77" orientation="portrait" r:id="rId1"/>
  <headerFooter alignWithMargins="0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showGridLines="0" tabSelected="1" zoomScaleNormal="100" workbookViewId="0">
      <selection activeCell="D5" sqref="D5"/>
    </sheetView>
  </sheetViews>
  <sheetFormatPr defaultColWidth="9" defaultRowHeight="15" x14ac:dyDescent="0.35"/>
  <cols>
    <col min="1" max="1" width="16.2109375" style="7" customWidth="1"/>
    <col min="2" max="5" width="20.5" style="7" customWidth="1"/>
    <col min="6" max="6" width="10.7109375" style="7" bestFit="1" customWidth="1"/>
    <col min="7" max="7" width="9" style="7"/>
    <col min="8" max="8" width="11.0703125" style="7" bestFit="1" customWidth="1"/>
    <col min="9" max="10" width="10.5" style="7" bestFit="1" customWidth="1"/>
    <col min="11" max="11" width="11.85546875" style="7" bestFit="1" customWidth="1"/>
    <col min="12" max="12" width="10.85546875" style="7" bestFit="1" customWidth="1"/>
    <col min="13" max="16384" width="9" style="7"/>
  </cols>
  <sheetData>
    <row r="1" spans="1:17" s="19" customFormat="1" ht="19.3" x14ac:dyDescent="0.4">
      <c r="A1" s="26" t="s">
        <v>15</v>
      </c>
      <c r="M1" s="20"/>
      <c r="N1" s="20"/>
      <c r="O1" s="20"/>
      <c r="P1" s="20"/>
      <c r="Q1" s="20"/>
    </row>
    <row r="2" spans="1:17" x14ac:dyDescent="0.35">
      <c r="A2" s="8" t="s">
        <v>28</v>
      </c>
      <c r="B2" s="33"/>
      <c r="C2" s="33"/>
    </row>
    <row r="3" spans="1:17" s="8" customFormat="1" ht="35.15" customHeight="1" x14ac:dyDescent="0.4">
      <c r="A3" s="34" t="s">
        <v>27</v>
      </c>
    </row>
    <row r="4" spans="1:17" ht="61.75" x14ac:dyDescent="0.35">
      <c r="A4" s="12" t="s">
        <v>8</v>
      </c>
      <c r="B4" s="28" t="s">
        <v>10</v>
      </c>
      <c r="C4" s="28" t="s">
        <v>22</v>
      </c>
      <c r="D4" s="28" t="s">
        <v>23</v>
      </c>
      <c r="E4" s="28" t="s">
        <v>24</v>
      </c>
      <c r="H4" s="21"/>
      <c r="I4" s="22"/>
      <c r="J4" s="22"/>
      <c r="K4" s="22"/>
      <c r="L4" s="22"/>
      <c r="M4" s="22"/>
    </row>
    <row r="5" spans="1:17" x14ac:dyDescent="0.35">
      <c r="A5" s="18" t="s">
        <v>5</v>
      </c>
      <c r="B5" s="45">
        <v>26.523584165674105</v>
      </c>
      <c r="C5" s="45">
        <v>0.19210474874512889</v>
      </c>
      <c r="D5" s="45">
        <v>8.2204250000000005</v>
      </c>
      <c r="E5" s="45">
        <v>34.936113940247353</v>
      </c>
    </row>
    <row r="6" spans="1:17" x14ac:dyDescent="0.35">
      <c r="A6" s="7" t="s">
        <v>4</v>
      </c>
      <c r="B6" s="45">
        <v>25.800028819599845</v>
      </c>
      <c r="C6" s="45">
        <v>0.21273134990252832</v>
      </c>
      <c r="D6" s="45">
        <v>25.983256000000001</v>
      </c>
      <c r="E6" s="45">
        <v>51.996016623093901</v>
      </c>
    </row>
    <row r="7" spans="1:17" x14ac:dyDescent="0.35">
      <c r="A7" s="7" t="s">
        <v>9</v>
      </c>
      <c r="B7" s="45">
        <v>34.026023631647369</v>
      </c>
      <c r="C7" s="45">
        <v>0.25145264610704332</v>
      </c>
      <c r="D7" s="45">
        <v>16.109259000000002</v>
      </c>
      <c r="E7" s="45">
        <v>50.386735287924701</v>
      </c>
    </row>
    <row r="8" spans="1:17" x14ac:dyDescent="0.35">
      <c r="A8" s="7" t="s">
        <v>6</v>
      </c>
      <c r="B8" s="45">
        <v>58.270813632030453</v>
      </c>
      <c r="C8" s="45">
        <v>0.48271125524529951</v>
      </c>
      <c r="D8" s="45">
        <v>62.018059999999998</v>
      </c>
      <c r="E8" s="45">
        <v>120.77158439768581</v>
      </c>
    </row>
    <row r="9" spans="1:17" ht="15.45" x14ac:dyDescent="0.4">
      <c r="A9" s="29" t="s">
        <v>7</v>
      </c>
      <c r="B9" s="15">
        <f>SUM(B5:B8)</f>
        <v>144.62045024895178</v>
      </c>
      <c r="C9" s="15">
        <f>SUM(C5:C8)</f>
        <v>1.139</v>
      </c>
      <c r="D9" s="15">
        <f>SUM(D5:D8)</f>
        <v>112.331</v>
      </c>
      <c r="E9" s="15">
        <f>SUM(E5:E8)</f>
        <v>258.09045024895175</v>
      </c>
    </row>
    <row r="10" spans="1:17" x14ac:dyDescent="0.35">
      <c r="B10" s="23"/>
      <c r="D10" s="23"/>
    </row>
    <row r="12" spans="1:17" ht="15.45" x14ac:dyDescent="0.4">
      <c r="A12" s="5"/>
    </row>
    <row r="14" spans="1:17" x14ac:dyDescent="0.35">
      <c r="A14" s="24"/>
      <c r="B14" s="25"/>
      <c r="C14" s="25"/>
      <c r="D14" s="25"/>
      <c r="E14" s="25"/>
    </row>
    <row r="15" spans="1:17" x14ac:dyDescent="0.35">
      <c r="B15" s="23"/>
      <c r="C15" s="23"/>
      <c r="D15" s="23"/>
      <c r="E15" s="23"/>
    </row>
    <row r="16" spans="1:17" x14ac:dyDescent="0.35">
      <c r="B16" s="23"/>
      <c r="C16" s="23"/>
      <c r="D16" s="23"/>
      <c r="E16" s="23"/>
    </row>
    <row r="17" spans="2:5" x14ac:dyDescent="0.35">
      <c r="B17" s="23"/>
      <c r="C17" s="23"/>
      <c r="D17" s="23"/>
      <c r="E17" s="23"/>
    </row>
    <row r="18" spans="2:5" x14ac:dyDescent="0.35">
      <c r="B18" s="23"/>
      <c r="C18" s="23"/>
      <c r="D18" s="23"/>
      <c r="E18" s="23"/>
    </row>
    <row r="19" spans="2:5" x14ac:dyDescent="0.35">
      <c r="B19" s="23"/>
      <c r="C19" s="23"/>
      <c r="D19" s="23"/>
      <c r="E19" s="23"/>
    </row>
  </sheetData>
  <pageMargins left="0.7" right="0.7" top="0.75" bottom="0.75" header="0.3" footer="0.3"/>
  <pageSetup paperSize="9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showGridLines="0" workbookViewId="0"/>
  </sheetViews>
  <sheetFormatPr defaultColWidth="9" defaultRowHeight="15.45" x14ac:dyDescent="0.4"/>
  <cols>
    <col min="1" max="1" width="16.2109375" style="30" customWidth="1"/>
    <col min="2" max="2" width="82.5703125" style="30" customWidth="1"/>
    <col min="3" max="16384" width="9" style="30"/>
  </cols>
  <sheetData>
    <row r="1" spans="1:2" ht="19.3" x14ac:dyDescent="0.5">
      <c r="A1" s="16" t="s">
        <v>20</v>
      </c>
      <c r="B1" s="35"/>
    </row>
    <row r="2" spans="1:2" ht="15.9" x14ac:dyDescent="0.45">
      <c r="A2" s="36" t="s">
        <v>28</v>
      </c>
      <c r="B2" s="37"/>
    </row>
    <row r="3" spans="1:2" x14ac:dyDescent="0.4">
      <c r="A3" s="38" t="s">
        <v>19</v>
      </c>
      <c r="B3" s="27" t="s">
        <v>21</v>
      </c>
    </row>
    <row r="4" spans="1:2" ht="120.45" x14ac:dyDescent="0.4">
      <c r="A4" s="39" t="s">
        <v>16</v>
      </c>
      <c r="B4" s="40" t="s">
        <v>29</v>
      </c>
    </row>
    <row r="5" spans="1:2" ht="45" x14ac:dyDescent="0.4">
      <c r="A5" s="39" t="s">
        <v>17</v>
      </c>
      <c r="B5" s="41" t="s">
        <v>14</v>
      </c>
    </row>
    <row r="6" spans="1:2" ht="34.75" customHeight="1" x14ac:dyDescent="0.4">
      <c r="A6" s="42" t="s">
        <v>18</v>
      </c>
      <c r="B6" s="43" t="s">
        <v>38</v>
      </c>
    </row>
    <row r="7" spans="1:2" ht="125.15" customHeight="1" x14ac:dyDescent="0.4">
      <c r="A7" s="42" t="s">
        <v>25</v>
      </c>
      <c r="B7" s="43" t="s">
        <v>30</v>
      </c>
    </row>
    <row r="8" spans="1:2" customFormat="1" ht="33.9" customHeight="1" x14ac:dyDescent="0.4">
      <c r="A8" s="53" t="s">
        <v>40</v>
      </c>
      <c r="B8" s="52" t="s">
        <v>39</v>
      </c>
    </row>
  </sheetData>
  <pageMargins left="0.7" right="0.7" top="0.75" bottom="0.75" header="0.3" footer="0.3"/>
  <tableParts count="1">
    <tablePart r:id="rId1"/>
  </tableParts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FF3C5B18883D4E21973B57C2EEED7FD1" version="1.0.0">
  <systemFields>
    <field name="Objective-Id">
      <value order="0">A50456429</value>
    </field>
    <field name="Objective-Title">
      <value order="0">Tablau terfynol setliad yr heddlu 2024 i 2025</value>
    </field>
    <field name="Objective-Description">
      <value order="0"/>
    </field>
    <field name="Objective-CreationStamp">
      <value order="0">2024-02-23T10:10:16Z</value>
    </field>
    <field name="Objective-IsApproved">
      <value order="0">false</value>
    </field>
    <field name="Objective-IsPublished">
      <value order="0">true</value>
    </field>
    <field name="Objective-DatePublished">
      <value order="0">2024-02-23T10:35:31Z</value>
    </field>
    <field name="Objective-ModificationStamp">
      <value order="0">2024-02-23T10:36:07Z</value>
    </field>
    <field name="Objective-Owner">
      <value order="0">Melvin, Andrea (PSWL - Local Government - Local Gov. Funding)</value>
    </field>
    <field name="Objective-Path">
      <value order="0">Objective Global Folder:#Business File Plan:WG Organisational Groups:NEW - Post December 2022 - Public Services &amp; Welsh Language (PSWL):Public Services &amp; Welsh Language (PSWL) - Local Government - Finance Policy &amp; Sustainability:1 - Save:Police Settlement:2024-2025:Police Authorities - 2024-2025 - Police Settlement - Publication Outputs:Final Police Settlement - documents for web</value>
    </field>
    <field name="Objective-Parent">
      <value order="0">Final Police Settlement - documents for web</value>
    </field>
    <field name="Objective-State">
      <value order="0">Published</value>
    </field>
    <field name="Objective-VersionId">
      <value order="0">vA93769940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qA1901771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9" ma:contentTypeDescription="Create a new document." ma:contentTypeScope="" ma:versionID="6cea25c280ab7985df9012e4369483ac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364dd777d5a6cc8bdf9b0b7cd3543151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6A6207-7738-465E-B97B-883983F990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935150-413C-4651-8CB5-4FC083816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AEC0349-B9AA-43B8-ACDD-6E5C78D872BA}">
  <ds:schemaRefs>
    <ds:schemaRef ds:uri="http://purl.org/dc/dcmitype/"/>
    <ds:schemaRef ds:uri="http://schemas.microsoft.com/office/2006/documentManagement/types"/>
    <ds:schemaRef ds:uri="bea8e2f1-ddf1-43bb-8dd9-6e781c1fd173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Nodiadau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Provisional Police Settlement 2022-23 - Briefing tables</dc:title>
  <dc:creator>Edwards, Simon (EPS - LGFWP)</dc:creator>
  <cp:lastModifiedBy>Melvin, Andrea (PSWL - Local Government - Local Gov. F</cp:lastModifiedBy>
  <cp:lastPrinted>2020-12-15T10:05:40Z</cp:lastPrinted>
  <dcterms:created xsi:type="dcterms:W3CDTF">2020-12-10T08:46:41Z</dcterms:created>
  <dcterms:modified xsi:type="dcterms:W3CDTF">2024-02-23T10:35:28Z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A50456429</vt:lpwstr>
  </property>
  <property fmtid="{D5CDD505-2E9C-101B-9397-08002B2CF9AE}" pid="4" name="Objective-Title">
    <vt:lpwstr>Tablau terfynol setliad yr heddlu 2024 i 2025</vt:lpwstr>
  </property>
  <property fmtid="{D5CDD505-2E9C-101B-9397-08002B2CF9AE}" pid="5" name="Objective-Description">
    <vt:lpwstr/>
  </property>
  <property fmtid="{D5CDD505-2E9C-101B-9397-08002B2CF9AE}" pid="6" name="Objective-CreationStamp">
    <vt:filetime>2024-02-23T10:10:16Z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2024-02-23T10:35:31Z</vt:filetime>
  </property>
  <property fmtid="{D5CDD505-2E9C-101B-9397-08002B2CF9AE}" pid="10" name="Objective-ModificationStamp">
    <vt:filetime>2024-02-23T10:36:07Z</vt:filetime>
  </property>
  <property fmtid="{D5CDD505-2E9C-101B-9397-08002B2CF9AE}" pid="11" name="Objective-Owner">
    <vt:lpwstr>Melvin, Andrea (PSWL - Local Government - Local Gov. Funding)</vt:lpwstr>
  </property>
  <property fmtid="{D5CDD505-2E9C-101B-9397-08002B2CF9AE}" pid="12" name="Objective-Path">
    <vt:lpwstr>Objective Global Folder:#Business File Plan:WG Organisational Groups:NEW - Post December 2022 - Public Services &amp; Welsh Language (PSWL):Public Services &amp; Welsh Language (PSWL) - Local Government - Finance Policy &amp; Sustainability:1 - Save:Police Settlement:2024-2025:Police Authorities - 2024-2025 - Police Settlement - Publication Outputs:Final Police Settlement - documents for web:</vt:lpwstr>
  </property>
  <property fmtid="{D5CDD505-2E9C-101B-9397-08002B2CF9AE}" pid="13" name="Objective-Parent">
    <vt:lpwstr>Final Police Settlement - documents for web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vA93769940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  <property fmtid="{D5CDD505-2E9C-101B-9397-08002B2CF9AE}" pid="26" name="ContentTypeId">
    <vt:lpwstr>0x0101009635F2668BD12043972266CC600EA70D</vt:lpwstr>
  </property>
</Properties>
</file>